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PENB - E" sheetId="1" r:id="rId1"/>
  </sheets>
  <definedNames>
    <definedName name="_xlnm.Print_Area" localSheetId="0">'PENB - E'!$A$1:$K$25</definedName>
    <definedName name="_xlnm.Print_Titles" localSheetId="0">'PENB - E'!$1:$1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<sst xmlns="http://schemas.openxmlformats.org/spreadsheetml/2006/main" count="100" uniqueCount="64">
  <si>
    <t>Poř. číslo</t>
  </si>
  <si>
    <t>Katastrální území</t>
  </si>
  <si>
    <t>Č. p.</t>
  </si>
  <si>
    <t>Součást pozemku
parc. č.</t>
  </si>
  <si>
    <t>Ulice</t>
  </si>
  <si>
    <t>Budova</t>
  </si>
  <si>
    <t>Č. o.</t>
  </si>
  <si>
    <t>Odpočet DPH</t>
  </si>
  <si>
    <t>Nabídková
cena</t>
  </si>
  <si>
    <t>Přepočtená nabídková cena</t>
  </si>
  <si>
    <t>33.</t>
  </si>
  <si>
    <t>Bubeneč</t>
  </si>
  <si>
    <t>U Vorlíků</t>
  </si>
  <si>
    <t>Rodinný dům U Vorlíků 82/10</t>
  </si>
  <si>
    <t>E</t>
  </si>
  <si>
    <t>Ano</t>
  </si>
  <si>
    <t>34.</t>
  </si>
  <si>
    <t>Antonína Čermáka</t>
  </si>
  <si>
    <t>Azylový dům pro muže K Srdci klíč</t>
  </si>
  <si>
    <t>Ne</t>
  </si>
  <si>
    <t>35.</t>
  </si>
  <si>
    <t>Dejvická</t>
  </si>
  <si>
    <t>Bytový dům Dejvická 397/34</t>
  </si>
  <si>
    <t>Krácený</t>
  </si>
  <si>
    <t>36.</t>
  </si>
  <si>
    <t>náměstí Svobody</t>
  </si>
  <si>
    <t>Bytový dům náměstí Svobody 728/1</t>
  </si>
  <si>
    <t>37.</t>
  </si>
  <si>
    <t>925/2, 936/4</t>
  </si>
  <si>
    <t>Bytový dům Dejvická 919/38</t>
  </si>
  <si>
    <t>38.</t>
  </si>
  <si>
    <t>Dejvice</t>
  </si>
  <si>
    <t>2031/1</t>
  </si>
  <si>
    <t>V Šáreckém údolí</t>
  </si>
  <si>
    <t>Kalinův mlýn</t>
  </si>
  <si>
    <t>39.</t>
  </si>
  <si>
    <t>Bubenečská</t>
  </si>
  <si>
    <t>Víceúčelová budova Bubenečská 184/1</t>
  </si>
  <si>
    <t>40.</t>
  </si>
  <si>
    <t>Bytový dům Dejvická 688/27</t>
  </si>
  <si>
    <t>41.</t>
  </si>
  <si>
    <t>Zelená</t>
  </si>
  <si>
    <t>Bytový dům Zelená 1084/15, 15a</t>
  </si>
  <si>
    <t>15, 15a</t>
  </si>
  <si>
    <t>42.</t>
  </si>
  <si>
    <t>Hermelínská</t>
  </si>
  <si>
    <t>Víceúčelová budova Hermelínská 1203/6</t>
  </si>
  <si>
    <t>43.</t>
  </si>
  <si>
    <t>2747/80</t>
  </si>
  <si>
    <t>Šlejnická</t>
  </si>
  <si>
    <t>Dům s pečovatelskou službou Šlejnická</t>
  </si>
  <si>
    <t>44.</t>
  </si>
  <si>
    <t>-</t>
  </si>
  <si>
    <t>3208/4</t>
  </si>
  <si>
    <t>Na Hanspaulce</t>
  </si>
  <si>
    <t>Sportovní areál Hanspaulka</t>
  </si>
  <si>
    <t>Plátce DPH</t>
  </si>
  <si>
    <t>Hodnocena bude tzv. "Přepočtená nabídková cena", která odpovídá nákladům, jež budou Zadavatelem skutečně vynaloženy, a to v návaznosti na možnost uplatnění nároku na odpočet daně z přidané hodnoty Zadavatelem.</t>
  </si>
  <si>
    <t>Vyberte!</t>
  </si>
  <si>
    <t>Uchazeč zvolí zda je plátcem DPH nebo není</t>
  </si>
  <si>
    <t>Uchazeč zadá nabídkovou cenu</t>
  </si>
  <si>
    <t>Uchazeč výslednou nabídkovou cenu zadá do elektronického nástroje e-zak</t>
  </si>
  <si>
    <t>Celková nabídková cena</t>
  </si>
  <si>
    <t>Oblast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</si>
</sst>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4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/>
    <xf numFmtId="49" fontId="3" fillId="3" borderId="10" xfId="0" applyNumberFormat="1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/>
    <xf numFmtId="49" fontId="3" fillId="0" borderId="0" xfId="0" applyNumberFormat="1" applyFont="1" applyFill="1"/>
    <xf numFmtId="49" fontId="1" fillId="4" borderId="0" xfId="0" applyNumberFormat="1" applyFont="1" applyFill="1"/>
    <xf numFmtId="49" fontId="1" fillId="5" borderId="0" xfId="0" applyNumberFormat="1" applyFont="1" applyFill="1"/>
    <xf numFmtId="49" fontId="4" fillId="0" borderId="11" xfId="0" applyNumberFormat="1" applyFont="1" applyFill="1" applyBorder="1"/>
    <xf numFmtId="49" fontId="1" fillId="0" borderId="12" xfId="0" applyNumberFormat="1" applyFont="1" applyFill="1" applyBorder="1"/>
    <xf numFmtId="164" fontId="1" fillId="0" borderId="13" xfId="0" applyNumberFormat="1" applyFont="1" applyFill="1" applyBorder="1" applyAlignment="1">
      <alignment vertical="center" wrapText="1"/>
    </xf>
    <xf numFmtId="164" fontId="4" fillId="5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wrapText="1"/>
    </xf>
    <xf numFmtId="164" fontId="1" fillId="4" borderId="5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 topLeftCell="A1">
      <pane ySplit="1" topLeftCell="A2" activePane="bottomLeft" state="frozen"/>
      <selection pane="bottomLeft" activeCell="D18" sqref="D18"/>
    </sheetView>
  </sheetViews>
  <sheetFormatPr defaultColWidth="9.140625" defaultRowHeight="12.75"/>
  <cols>
    <col min="1" max="1" width="6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18.7109375" style="4" customWidth="1"/>
    <col min="6" max="6" width="46.7109375" style="4" customWidth="1"/>
    <col min="7" max="7" width="7.7109375" style="4" customWidth="1"/>
    <col min="8" max="9" width="10.7109375" style="4" customWidth="1"/>
    <col min="10" max="10" width="14.7109375" style="4" customWidth="1"/>
    <col min="11" max="11" width="18.28125" style="4" customWidth="1"/>
    <col min="12" max="12" width="9.140625" style="4" customWidth="1"/>
    <col min="13" max="15" width="9.140625" style="4" hidden="1" customWidth="1"/>
    <col min="16" max="16384" width="9.140625" style="4" customWidth="1"/>
  </cols>
  <sheetData>
    <row r="1" spans="1:15" ht="43.8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63</v>
      </c>
      <c r="I1" s="2" t="s">
        <v>7</v>
      </c>
      <c r="J1" s="2" t="s">
        <v>8</v>
      </c>
      <c r="K1" s="3" t="s">
        <v>9</v>
      </c>
      <c r="M1" s="18" t="s">
        <v>58</v>
      </c>
      <c r="N1" s="18" t="s">
        <v>15</v>
      </c>
      <c r="O1" s="18" t="s">
        <v>19</v>
      </c>
    </row>
    <row r="2" spans="1:11" ht="12.75">
      <c r="A2" s="5" t="s">
        <v>10</v>
      </c>
      <c r="B2" s="6" t="s">
        <v>11</v>
      </c>
      <c r="C2" s="7">
        <v>82</v>
      </c>
      <c r="D2" s="7">
        <v>163</v>
      </c>
      <c r="E2" s="6" t="s">
        <v>12</v>
      </c>
      <c r="F2" s="6" t="s">
        <v>13</v>
      </c>
      <c r="G2" s="7">
        <v>10</v>
      </c>
      <c r="H2" s="8" t="s">
        <v>14</v>
      </c>
      <c r="I2" s="8" t="s">
        <v>15</v>
      </c>
      <c r="J2" s="31">
        <v>0</v>
      </c>
      <c r="K2" s="9">
        <f>IF($D$18="Ano",IF(I2="Ano",J2,IF(I2="Krácený",J2*1.1365,J2*1.21)),J2)</f>
        <v>0</v>
      </c>
    </row>
    <row r="3" spans="1:11" ht="12.75">
      <c r="A3" s="5" t="s">
        <v>16</v>
      </c>
      <c r="B3" s="6" t="s">
        <v>11</v>
      </c>
      <c r="C3" s="7">
        <v>85</v>
      </c>
      <c r="D3" s="7">
        <v>1533</v>
      </c>
      <c r="E3" s="6" t="s">
        <v>17</v>
      </c>
      <c r="F3" s="6" t="s">
        <v>18</v>
      </c>
      <c r="G3" s="7">
        <v>4</v>
      </c>
      <c r="H3" s="8" t="s">
        <v>14</v>
      </c>
      <c r="I3" s="8" t="s">
        <v>19</v>
      </c>
      <c r="J3" s="31">
        <v>0</v>
      </c>
      <c r="K3" s="9">
        <f aca="true" t="shared" si="0" ref="K3:K13">IF($D$18="Ano",IF(I3="Ano",J3,IF(I3="Krácený",J3*1.1365,J3*1.21)),J3)</f>
        <v>0</v>
      </c>
    </row>
    <row r="4" spans="1:11" ht="12.75">
      <c r="A4" s="5" t="s">
        <v>20</v>
      </c>
      <c r="B4" s="6" t="s">
        <v>11</v>
      </c>
      <c r="C4" s="7">
        <v>397</v>
      </c>
      <c r="D4" s="7">
        <v>931</v>
      </c>
      <c r="E4" s="6" t="s">
        <v>21</v>
      </c>
      <c r="F4" s="6" t="s">
        <v>22</v>
      </c>
      <c r="G4" s="7">
        <v>34</v>
      </c>
      <c r="H4" s="8" t="s">
        <v>14</v>
      </c>
      <c r="I4" s="8" t="s">
        <v>23</v>
      </c>
      <c r="J4" s="31">
        <v>0</v>
      </c>
      <c r="K4" s="9">
        <f t="shared" si="0"/>
        <v>0</v>
      </c>
    </row>
    <row r="5" spans="1:11" ht="12.75">
      <c r="A5" s="5" t="s">
        <v>24</v>
      </c>
      <c r="B5" s="6" t="s">
        <v>11</v>
      </c>
      <c r="C5" s="7">
        <v>728</v>
      </c>
      <c r="D5" s="7">
        <v>1039</v>
      </c>
      <c r="E5" s="6" t="s">
        <v>25</v>
      </c>
      <c r="F5" s="6" t="s">
        <v>26</v>
      </c>
      <c r="G5" s="7">
        <v>1</v>
      </c>
      <c r="H5" s="8" t="s">
        <v>14</v>
      </c>
      <c r="I5" s="8" t="s">
        <v>23</v>
      </c>
      <c r="J5" s="31">
        <v>0</v>
      </c>
      <c r="K5" s="9">
        <f t="shared" si="0"/>
        <v>0</v>
      </c>
    </row>
    <row r="6" spans="1:11" ht="12.75">
      <c r="A6" s="5" t="s">
        <v>27</v>
      </c>
      <c r="B6" s="6" t="s">
        <v>11</v>
      </c>
      <c r="C6" s="7">
        <v>919</v>
      </c>
      <c r="D6" s="10" t="s">
        <v>28</v>
      </c>
      <c r="E6" s="6" t="s">
        <v>21</v>
      </c>
      <c r="F6" s="6" t="s">
        <v>29</v>
      </c>
      <c r="G6" s="7">
        <v>38</v>
      </c>
      <c r="H6" s="8" t="s">
        <v>14</v>
      </c>
      <c r="I6" s="8" t="s">
        <v>19</v>
      </c>
      <c r="J6" s="31">
        <v>0</v>
      </c>
      <c r="K6" s="9">
        <f t="shared" si="0"/>
        <v>0</v>
      </c>
    </row>
    <row r="7" spans="1:11" ht="12.75">
      <c r="A7" s="5" t="s">
        <v>30</v>
      </c>
      <c r="B7" s="6" t="s">
        <v>31</v>
      </c>
      <c r="C7" s="7">
        <v>55</v>
      </c>
      <c r="D7" s="10" t="s">
        <v>32</v>
      </c>
      <c r="E7" s="6" t="s">
        <v>33</v>
      </c>
      <c r="F7" s="6" t="s">
        <v>34</v>
      </c>
      <c r="G7" s="7">
        <v>100</v>
      </c>
      <c r="H7" s="8" t="s">
        <v>14</v>
      </c>
      <c r="I7" s="8" t="s">
        <v>19</v>
      </c>
      <c r="J7" s="31">
        <v>0</v>
      </c>
      <c r="K7" s="9">
        <f t="shared" si="0"/>
        <v>0</v>
      </c>
    </row>
    <row r="8" spans="1:11" ht="12.75">
      <c r="A8" s="5" t="s">
        <v>35</v>
      </c>
      <c r="B8" s="6" t="s">
        <v>31</v>
      </c>
      <c r="C8" s="7">
        <v>184</v>
      </c>
      <c r="D8" s="7">
        <v>81</v>
      </c>
      <c r="E8" s="6" t="s">
        <v>36</v>
      </c>
      <c r="F8" s="6" t="s">
        <v>37</v>
      </c>
      <c r="G8" s="7">
        <v>1</v>
      </c>
      <c r="H8" s="8" t="s">
        <v>14</v>
      </c>
      <c r="I8" s="8" t="s">
        <v>23</v>
      </c>
      <c r="J8" s="31">
        <v>0</v>
      </c>
      <c r="K8" s="9">
        <f t="shared" si="0"/>
        <v>0</v>
      </c>
    </row>
    <row r="9" spans="1:11" ht="12.75">
      <c r="A9" s="5" t="s">
        <v>38</v>
      </c>
      <c r="B9" s="6" t="s">
        <v>31</v>
      </c>
      <c r="C9" s="7">
        <v>688</v>
      </c>
      <c r="D9" s="7">
        <v>151</v>
      </c>
      <c r="E9" s="6" t="s">
        <v>21</v>
      </c>
      <c r="F9" s="6" t="s">
        <v>39</v>
      </c>
      <c r="G9" s="7">
        <v>27</v>
      </c>
      <c r="H9" s="8" t="s">
        <v>14</v>
      </c>
      <c r="I9" s="8" t="s">
        <v>23</v>
      </c>
      <c r="J9" s="31">
        <v>0</v>
      </c>
      <c r="K9" s="9">
        <f t="shared" si="0"/>
        <v>0</v>
      </c>
    </row>
    <row r="10" spans="1:11" ht="12.75">
      <c r="A10" s="5" t="s">
        <v>40</v>
      </c>
      <c r="B10" s="6" t="s">
        <v>31</v>
      </c>
      <c r="C10" s="7">
        <v>1084</v>
      </c>
      <c r="D10" s="7">
        <v>618</v>
      </c>
      <c r="E10" s="6" t="s">
        <v>41</v>
      </c>
      <c r="F10" s="6" t="s">
        <v>42</v>
      </c>
      <c r="G10" s="10" t="s">
        <v>43</v>
      </c>
      <c r="H10" s="8" t="s">
        <v>14</v>
      </c>
      <c r="I10" s="8" t="s">
        <v>19</v>
      </c>
      <c r="J10" s="31">
        <v>0</v>
      </c>
      <c r="K10" s="9">
        <f t="shared" si="0"/>
        <v>0</v>
      </c>
    </row>
    <row r="11" spans="1:11" ht="12.75">
      <c r="A11" s="5" t="s">
        <v>44</v>
      </c>
      <c r="B11" s="6" t="s">
        <v>31</v>
      </c>
      <c r="C11" s="7">
        <v>1203</v>
      </c>
      <c r="D11" s="7">
        <v>3646</v>
      </c>
      <c r="E11" s="6" t="s">
        <v>45</v>
      </c>
      <c r="F11" s="6" t="s">
        <v>46</v>
      </c>
      <c r="G11" s="7">
        <v>6</v>
      </c>
      <c r="H11" s="8" t="s">
        <v>14</v>
      </c>
      <c r="I11" s="8" t="s">
        <v>19</v>
      </c>
      <c r="J11" s="31">
        <v>0</v>
      </c>
      <c r="K11" s="9">
        <f t="shared" si="0"/>
        <v>0</v>
      </c>
    </row>
    <row r="12" spans="1:11" ht="12.75">
      <c r="A12" s="5" t="s">
        <v>47</v>
      </c>
      <c r="B12" s="6" t="s">
        <v>31</v>
      </c>
      <c r="C12" s="7">
        <v>2593</v>
      </c>
      <c r="D12" s="10" t="s">
        <v>48</v>
      </c>
      <c r="E12" s="6" t="s">
        <v>49</v>
      </c>
      <c r="F12" s="6" t="s">
        <v>50</v>
      </c>
      <c r="G12" s="7">
        <v>5</v>
      </c>
      <c r="H12" s="8" t="s">
        <v>14</v>
      </c>
      <c r="I12" s="8" t="s">
        <v>19</v>
      </c>
      <c r="J12" s="31">
        <v>0</v>
      </c>
      <c r="K12" s="9">
        <f t="shared" si="0"/>
        <v>0</v>
      </c>
    </row>
    <row r="13" spans="1:11" ht="15" thickBot="1">
      <c r="A13" s="11" t="s">
        <v>51</v>
      </c>
      <c r="B13" s="12" t="s">
        <v>31</v>
      </c>
      <c r="C13" s="13" t="s">
        <v>52</v>
      </c>
      <c r="D13" s="13" t="s">
        <v>53</v>
      </c>
      <c r="E13" s="12" t="s">
        <v>54</v>
      </c>
      <c r="F13" s="12" t="s">
        <v>55</v>
      </c>
      <c r="G13" s="13" t="s">
        <v>52</v>
      </c>
      <c r="H13" s="14" t="s">
        <v>14</v>
      </c>
      <c r="I13" s="14" t="s">
        <v>15</v>
      </c>
      <c r="J13" s="31">
        <v>0</v>
      </c>
      <c r="K13" s="16">
        <f t="shared" si="0"/>
        <v>0</v>
      </c>
    </row>
    <row r="14" ht="15.6" thickBot="1" thickTop="1">
      <c r="J14" s="15">
        <f>SUM(J2:J13)</f>
        <v>0</v>
      </c>
    </row>
    <row r="15" spans="10:11" ht="15.6" thickBot="1" thickTop="1">
      <c r="J15" s="17"/>
      <c r="K15" s="17"/>
    </row>
    <row r="16" spans="7:11" ht="19.2" thickBot="1" thickTop="1">
      <c r="G16" s="24" t="s">
        <v>62</v>
      </c>
      <c r="H16" s="25"/>
      <c r="I16" s="25"/>
      <c r="J16" s="26"/>
      <c r="K16" s="27">
        <f>SUM(K2:K13)</f>
        <v>0</v>
      </c>
    </row>
    <row r="17" ht="15.6" thickBot="1" thickTop="1"/>
    <row r="18" spans="1:4" ht="15.6" thickBot="1" thickTop="1">
      <c r="A18" s="28" t="s">
        <v>56</v>
      </c>
      <c r="B18" s="29"/>
      <c r="C18" s="29"/>
      <c r="D18" s="19" t="s">
        <v>58</v>
      </c>
    </row>
    <row r="19" ht="15" thickTop="1"/>
    <row r="20" spans="1:11" ht="28.2" customHeight="1">
      <c r="A20" s="30" t="s">
        <v>57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2" spans="2:3" ht="12.75">
      <c r="B22" s="20"/>
      <c r="C22" s="21" t="s">
        <v>59</v>
      </c>
    </row>
    <row r="23" spans="2:3" ht="12.75">
      <c r="B23" s="22"/>
      <c r="C23" s="21" t="s">
        <v>60</v>
      </c>
    </row>
    <row r="24" spans="2:3" ht="12.75">
      <c r="B24" s="23"/>
      <c r="C24" s="21" t="s">
        <v>61</v>
      </c>
    </row>
  </sheetData>
  <sheetProtection password="BCAB" sheet="1" objects="1" scenarios="1"/>
  <mergeCells count="2">
    <mergeCell ref="A18:C18"/>
    <mergeCell ref="A20:K20"/>
  </mergeCells>
  <dataValidations count="1">
    <dataValidation type="list" allowBlank="1" showInputMessage="1" showErrorMessage="1" sqref="D18">
      <formula1>$M$1:$O$1</formula1>
    </dataValidation>
  </dataValidations>
  <printOptions horizontalCentered="1"/>
  <pageMargins left="0.7874015748031497" right="0.7874015748031497" top="0.984251968503937" bottom="0.984251968503937" header="0.31496062992125984" footer="0.31496062992125984"/>
  <pageSetup fitToHeight="0" fitToWidth="1" horizontalDpi="600" verticalDpi="600" orientation="portrait" paperSize="9" scale="51" r:id="rId1"/>
  <headerFooter alignWithMargins="0"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dcterms:created xsi:type="dcterms:W3CDTF">2024-03-08T11:27:47Z</dcterms:created>
  <dcterms:modified xsi:type="dcterms:W3CDTF">2024-03-08T22:14:06Z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f91ae42e-2504-4017-b4dd-c446c9b056ad</vt:lpwstr>
  </property>
</Properties>
</file>