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'List1'!$A$1:$F$74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<sst xmlns="http://schemas.openxmlformats.org/spreadsheetml/2006/main" count="170" uniqueCount="104">
  <si>
    <t>ČP</t>
  </si>
  <si>
    <t>Popis</t>
  </si>
  <si>
    <t>MJ</t>
  </si>
  <si>
    <t>Množství</t>
  </si>
  <si>
    <t>J. cena</t>
  </si>
  <si>
    <t>Zařízení staveniště</t>
  </si>
  <si>
    <t>Kompletační a koordinační činnost prováděná v průběhu stavby</t>
  </si>
  <si>
    <t>ks</t>
  </si>
  <si>
    <t>kpl</t>
  </si>
  <si>
    <t>ZŠ Červený vrch – renovace dřevěných sportovních podlah tělocvičen</t>
  </si>
  <si>
    <t>1</t>
  </si>
  <si>
    <t>m2</t>
  </si>
  <si>
    <t>2</t>
  </si>
  <si>
    <t>3</t>
  </si>
  <si>
    <t>4</t>
  </si>
  <si>
    <t>bm</t>
  </si>
  <si>
    <t>5</t>
  </si>
  <si>
    <t>Lajnování D+M bílé podélné</t>
  </si>
  <si>
    <t>Lajnování D+M bílé příčné</t>
  </si>
  <si>
    <t>6</t>
  </si>
  <si>
    <t>Bílé poziční body kulaté</t>
  </si>
  <si>
    <t>7</t>
  </si>
  <si>
    <t>Lajnování D+M žluté podélné</t>
  </si>
  <si>
    <t>8</t>
  </si>
  <si>
    <t>Lajnování D+M žluté příčné</t>
  </si>
  <si>
    <t>l</t>
  </si>
  <si>
    <t>Spárový tmel na dřevěné sportovní podlahy</t>
  </si>
  <si>
    <t>9</t>
  </si>
  <si>
    <t>10</t>
  </si>
  <si>
    <t>11</t>
  </si>
  <si>
    <t>12</t>
  </si>
  <si>
    <t>13</t>
  </si>
  <si>
    <t xml:space="preserve">Závěrečná inspekční kontrola (revize) sportovní podlahy a tělovýchovného nářadí včetně vypracování písemné revizní zprávy s uvedením výsledků.  Závěrečná revizní kontrola bude provedena a potvrzena osobou / společností s příslušným oprávněním (certifikátem) pro oblast sportovišť, tělocvičen,  sportovního a tělocvičného vybavení.     </t>
  </si>
  <si>
    <t>14</t>
  </si>
  <si>
    <t>Vystěhování a zpětné nastěhování přenosného sportovního vybavení z nářaďovny do prostoru přilehlé chodby</t>
  </si>
  <si>
    <t>15</t>
  </si>
  <si>
    <t>soub</t>
  </si>
  <si>
    <t>16</t>
  </si>
  <si>
    <t>Malá tělocvična</t>
  </si>
  <si>
    <t>Strojové frézování tělocvičny - srovnání nerovné dřevěné podlahy a odstranění stávajícího laku, barev a nečistot jemným frézováním</t>
  </si>
  <si>
    <t>Ruční frézování po obvodu tělocvičny a nářaďovny, ve strojově nedostupných místech např. kolem žebřin, pod okny u radiátorů apod., srovnání nerovné dřevěné podlahy a odstranění stávajícího laku, barev a nečistot jemným frézováním</t>
  </si>
  <si>
    <t>Strojové broušení tělocvičny - několikanásobné strojní vybroušení pro dosažení dokonale hladké podlahy, nejprve pásovou bruskou a poté kotoučovou, broušení až do čistého dřeva</t>
  </si>
  <si>
    <t>Strojové broušení nářaďovny - několikanásobné strojní vybroušení pro dosažení dokonale hladké podlahy, nejprve pásovou bruskou a poté kotoučovou, broušení až do čistého dřeva</t>
  </si>
  <si>
    <t xml:space="preserve">Ruční broušení tělocvičny a nářaďovny - po obvodu tělocvičny a nářaďovny, ve strojově nedostupných místech např. kolem žebřin, pod okny u radiátorů apod. pro dosažení dokonale hladké podlahy, až do čistého dřeva </t>
  </si>
  <si>
    <t>Strojové frézování nářaďovny - srovnání nerovné dřevěné podlahy a odstranění stávajícího laku, barev a nečistot středně hrubým a jemným frézováním</t>
  </si>
  <si>
    <t xml:space="preserve">HSV + PSV celkem </t>
  </si>
  <si>
    <t>VRN (vedlejší rozpočtové náklady) celkem</t>
  </si>
  <si>
    <t>Doprava a ubytování</t>
  </si>
  <si>
    <t>17</t>
  </si>
  <si>
    <t>18</t>
  </si>
  <si>
    <t>19</t>
  </si>
  <si>
    <t>Malá tělocvična HSV + PSV + VRN celkem</t>
  </si>
  <si>
    <t>Velká tělocvična</t>
  </si>
  <si>
    <t>Velká tělocvična HSV + PSV + VRN celkem</t>
  </si>
  <si>
    <t>Nátěr barevného názvu školy ve středovém kruhu tělocvičny - červený kruhový nápis "ZÁKLADNÍ ŠKOLA      ČERVENÝ VRCH     PRAHA 6"</t>
  </si>
  <si>
    <t xml:space="preserve">V místě chybějících parket v nářaďovně budou ponechány stávající betonové lokální vysprávky, doplnění parket není požadováno viz fotodokumentace 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</si>
  <si>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</si>
  <si>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</si>
  <si>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</si>
  <si>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</si>
  <si>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</si>
  <si>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</si>
  <si>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</si>
  <si>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</si>
  <si>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</si>
  <si>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</si>
  <si>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</si>
  <si>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</si>
  <si>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</si>
  <si>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</si>
  <si>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</si>
  <si>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</si>
  <si>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</si>
  <si>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</si>
  <si>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</si>
  <si>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</si>
  <si>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</si>
  <si>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</si>
  <si>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</si>
  <si>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-</t>
  </si>
  <si>
    <t>Lajnování D+M červené podélné</t>
  </si>
  <si>
    <t>Lajnování D+M červené příčné</t>
  </si>
  <si>
    <t>Lajnování D+M červené obloukové</t>
  </si>
  <si>
    <t>Lajnování D+M modré podélné</t>
  </si>
  <si>
    <t>Lajnování D+M modré příčné</t>
  </si>
  <si>
    <t>Lajnování D+M modré obloukové</t>
  </si>
  <si>
    <t>Celková cena bez DPH</t>
  </si>
  <si>
    <t>Malá a velké tělocvična celkem bez DPH</t>
  </si>
  <si>
    <t>DPH 21 %</t>
  </si>
  <si>
    <t>Malá a velké tělocvična celkem vč. DPH</t>
  </si>
  <si>
    <t>43</t>
  </si>
  <si>
    <t>44</t>
  </si>
  <si>
    <t>Celková rekapitulace</t>
  </si>
  <si>
    <t>VŘ/8/2023</t>
  </si>
  <si>
    <t>Příloha č. 3 Výzvy VŘ/8/2023</t>
  </si>
  <si>
    <t>Poziční modré znaky na basketbal shodné se stávajícími</t>
  </si>
  <si>
    <r>
      <t xml:space="preserve">Nátěr barevné plochy - modrý pás pod žebřinami vč. nátěru soklu stěny o výšce 15 cm </t>
    </r>
    <r>
      <rPr>
        <i/>
        <sz val="10"/>
        <color rgb="FF0070C0"/>
        <rFont val="Calibri"/>
        <family val="2"/>
      </rPr>
      <t>viz fotodokumentace</t>
    </r>
  </si>
  <si>
    <t>Veškeré nové lajnování a poziční body jsou požadovány ve shodném provedení se stávajícím, umístění a barevnost se nemění, viz přiložená foodokumentace</t>
  </si>
  <si>
    <t>Veškeré nové lajnování je požadováno ve shodném provedení se stávajícím, umístění a barevnost se nemění, viz přiložená foodokumentace</t>
  </si>
  <si>
    <t>Červený kruhový nápis ve středovém kruhu tělocvičny je požadován ve shodném provedení se stávajícím, umístění, barevnost, velikost a typ písma se nemění, viz přiložená fotodokumentace</t>
  </si>
  <si>
    <t>Nářaďovna o ploše 30 m2, kompletně zarovnaná sportovním vybavením, transpotní trasa do 50 m</t>
  </si>
  <si>
    <t>Nářaďovna o ploše 30 m2, kompletně zarovnaná sportovním vybavením, transpotní trasa do 30 m</t>
  </si>
  <si>
    <t xml:space="preserve">Vícenásobný nátěr stávajících kovových patic (úchytů) zafrézovaných do dřevěné sportovní podlahy, pro přenosné sportovní nářadí, modrou barvou pro nejvyšší zátěž, v odstínu stávajících kovových konstrukcí v tělocvičně </t>
  </si>
  <si>
    <t>Lak D+M silnovrstvý sportovní PU lak, čtyři nátěrové vrstvy (1x základová, 3x vrchní) s mezibrusem, bez obsahu formaldehydů a vody, pro nejvyšší zátěž dle ČSN EN 14904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</si>
</sst>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b/>
      <sz val="14"/>
      <color rgb="FF0070C0"/>
      <name val="Calibri"/>
      <family val="2"/>
    </font>
    <font>
      <b/>
      <sz val="14"/>
      <color rgb="FF0070C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 val="single"/>
      <sz val="16"/>
      <color rgb="FF000000"/>
      <name val="Calibri"/>
      <family val="2"/>
    </font>
    <font>
      <i/>
      <sz val="10"/>
      <color rgb="FF0070C0"/>
      <name val="Calibri"/>
      <family val="2"/>
    </font>
    <font>
      <sz val="11"/>
      <color rgb="FF0070C0"/>
      <name val="Calibri"/>
      <family val="2"/>
      <scheme val="minor"/>
    </font>
    <font>
      <b/>
      <u val="single"/>
      <sz val="16"/>
      <color rgb="FF0070C0"/>
      <name val="Calibri"/>
      <family val="2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164" fontId="0" fillId="0" borderId="0" xfId="0" applyNumberFormat="1"/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vertical="center" wrapText="1"/>
    </xf>
    <xf numFmtId="4" fontId="3" fillId="2" borderId="5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right" vertical="center"/>
    </xf>
    <xf numFmtId="4" fontId="3" fillId="2" borderId="6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right" vertical="center"/>
    </xf>
    <xf numFmtId="4" fontId="7" fillId="3" borderId="2" xfId="0" applyNumberFormat="1" applyFont="1" applyFill="1" applyBorder="1" applyAlignment="1">
      <alignment horizontal="right" vertical="center"/>
    </xf>
    <xf numFmtId="4" fontId="7" fillId="3" borderId="3" xfId="0" applyNumberFormat="1" applyFont="1" applyFill="1" applyBorder="1" applyAlignment="1">
      <alignment horizontal="right" vertical="center"/>
    </xf>
    <xf numFmtId="4" fontId="9" fillId="3" borderId="2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right" vertical="center"/>
    </xf>
    <xf numFmtId="4" fontId="9" fillId="3" borderId="2" xfId="0" applyNumberFormat="1" applyFont="1" applyFill="1" applyBorder="1" applyAlignment="1">
      <alignment horizontal="right" vertical="center"/>
    </xf>
    <xf numFmtId="4" fontId="9" fillId="3" borderId="3" xfId="0" applyNumberFormat="1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right" vertical="center"/>
    </xf>
    <xf numFmtId="49" fontId="16" fillId="2" borderId="2" xfId="0" applyNumberFormat="1" applyFont="1" applyFill="1" applyBorder="1" applyAlignment="1">
      <alignment vertical="center" wrapText="1"/>
    </xf>
    <xf numFmtId="4" fontId="12" fillId="2" borderId="6" xfId="0" applyNumberFormat="1" applyFont="1" applyFill="1" applyBorder="1" applyAlignment="1" applyProtection="1">
      <alignment horizontal="center" vertical="center" wrapText="1"/>
      <protection/>
    </xf>
    <xf numFmtId="0" fontId="18" fillId="3" borderId="7" xfId="0" applyNumberFormat="1" applyFont="1" applyFill="1" applyBorder="1" applyAlignment="1" applyProtection="1">
      <alignment horizontal="center" vertical="center" wrapText="1"/>
      <protection/>
    </xf>
    <xf numFmtId="4" fontId="12" fillId="2" borderId="8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/>
    <xf numFmtId="49" fontId="3" fillId="2" borderId="0" xfId="0" applyNumberFormat="1" applyFont="1" applyFill="1" applyBorder="1" applyAlignment="1">
      <alignment vertical="center" wrapText="1"/>
    </xf>
    <xf numFmtId="4" fontId="10" fillId="2" borderId="9" xfId="0" applyNumberFormat="1" applyFont="1" applyFill="1" applyBorder="1" applyAlignment="1" applyProtection="1">
      <alignment horizontal="center" vertical="center" wrapText="1"/>
      <protection/>
    </xf>
    <xf numFmtId="4" fontId="3" fillId="4" borderId="2" xfId="0" applyNumberFormat="1" applyFont="1" applyFill="1" applyBorder="1" applyAlignment="1" applyProtection="1">
      <alignment horizontal="right" vertical="center"/>
      <protection locked="0"/>
    </xf>
    <xf numFmtId="4" fontId="3" fillId="4" borderId="5" xfId="0" applyNumberFormat="1" applyFont="1" applyFill="1" applyBorder="1" applyAlignment="1" applyProtection="1">
      <alignment horizontal="right" vertical="center"/>
      <protection locked="0"/>
    </xf>
    <xf numFmtId="49" fontId="9" fillId="3" borderId="1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9" fontId="12" fillId="2" borderId="10" xfId="0" applyNumberFormat="1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49" fontId="12" fillId="2" borderId="4" xfId="0" applyNumberFormat="1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 applyProtection="1">
      <alignment horizontal="center" vertical="center" wrapText="1"/>
      <protection/>
    </xf>
    <xf numFmtId="0" fontId="4" fillId="3" borderId="9" xfId="0" applyNumberFormat="1" applyFont="1" applyFill="1" applyBorder="1" applyAlignment="1" applyProtection="1">
      <alignment horizontal="center" vertical="center" wrapText="1"/>
      <protection/>
    </xf>
    <xf numFmtId="49" fontId="12" fillId="3" borderId="14" xfId="0" applyNumberFormat="1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7" fillId="0" borderId="15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NumberFormat="1" applyFont="1" applyFill="1" applyBorder="1" applyAlignment="1" applyProtection="1">
      <alignment horizontal="center" vertical="center" wrapText="1"/>
      <protection/>
    </xf>
    <xf numFmtId="0" fontId="15" fillId="3" borderId="9" xfId="0" applyNumberFormat="1" applyFont="1" applyFill="1" applyBorder="1" applyAlignment="1" applyProtection="1">
      <alignment horizontal="center" vertical="center" wrapText="1"/>
      <protection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zoomScale="115" zoomScaleNormal="115" workbookViewId="0" topLeftCell="A32">
      <selection activeCell="E31" sqref="E31"/>
    </sheetView>
  </sheetViews>
  <sheetFormatPr defaultColWidth="9.140625" defaultRowHeight="15"/>
  <cols>
    <col min="2" max="2" width="72.421875" style="0" customWidth="1"/>
    <col min="5" max="5" width="10.00390625" style="0" bestFit="1" customWidth="1"/>
    <col min="6" max="6" width="13.00390625" style="0" customWidth="1"/>
  </cols>
  <sheetData>
    <row r="1" ht="16.5" thickBot="1">
      <c r="D1" s="31" t="s">
        <v>94</v>
      </c>
    </row>
    <row r="2" spans="1:6" ht="21.75" thickBot="1">
      <c r="A2" s="51" t="s">
        <v>93</v>
      </c>
      <c r="B2" s="52"/>
      <c r="C2" s="52"/>
      <c r="D2" s="52"/>
      <c r="E2" s="52"/>
      <c r="F2" s="53"/>
    </row>
    <row r="3" spans="1:6" ht="35.25" customHeight="1" thickBot="1">
      <c r="A3" s="51" t="s">
        <v>9</v>
      </c>
      <c r="B3" s="52"/>
      <c r="C3" s="52"/>
      <c r="D3" s="52"/>
      <c r="E3" s="52"/>
      <c r="F3" s="53"/>
    </row>
    <row r="4" spans="1:6" ht="35.25" customHeight="1" thickBot="1">
      <c r="A4" s="47" t="s">
        <v>92</v>
      </c>
      <c r="B4" s="48"/>
      <c r="C4" s="49"/>
      <c r="D4" s="49"/>
      <c r="E4" s="50"/>
      <c r="F4" s="29"/>
    </row>
    <row r="5" spans="1:6" ht="24.95" customHeight="1" thickBot="1">
      <c r="A5" s="60" t="s">
        <v>87</v>
      </c>
      <c r="B5" s="61"/>
      <c r="C5" s="62"/>
      <c r="D5" s="62"/>
      <c r="E5" s="62"/>
      <c r="F5" s="33">
        <f>SUM(F12,F42)</f>
        <v>0</v>
      </c>
    </row>
    <row r="6" spans="1:6" ht="24.95" customHeight="1">
      <c r="A6" s="38" t="s">
        <v>88</v>
      </c>
      <c r="B6" s="39"/>
      <c r="C6" s="40"/>
      <c r="D6" s="40"/>
      <c r="E6" s="40"/>
      <c r="F6" s="30">
        <f>(F5*21%)</f>
        <v>0</v>
      </c>
    </row>
    <row r="7" spans="1:6" ht="24.95" customHeight="1" thickBot="1">
      <c r="A7" s="41" t="s">
        <v>89</v>
      </c>
      <c r="B7" s="42"/>
      <c r="C7" s="43"/>
      <c r="D7" s="43"/>
      <c r="E7" s="43"/>
      <c r="F7" s="28">
        <f>SUM(F5:F6)</f>
        <v>0</v>
      </c>
    </row>
    <row r="8" ht="24.95" customHeight="1" thickBot="1"/>
    <row r="9" spans="1:6" ht="24.95" customHeight="1" thickBot="1">
      <c r="A9" s="44" t="s">
        <v>38</v>
      </c>
      <c r="B9" s="45"/>
      <c r="C9" s="45"/>
      <c r="D9" s="45"/>
      <c r="E9" s="45"/>
      <c r="F9" s="46"/>
    </row>
    <row r="10" spans="1:6" ht="15">
      <c r="A10" s="54" t="s">
        <v>0</v>
      </c>
      <c r="B10" s="56" t="s">
        <v>1</v>
      </c>
      <c r="C10" s="56" t="s">
        <v>2</v>
      </c>
      <c r="D10" s="56" t="s">
        <v>3</v>
      </c>
      <c r="E10" s="56" t="s">
        <v>4</v>
      </c>
      <c r="F10" s="58" t="s">
        <v>86</v>
      </c>
    </row>
    <row r="11" spans="1:6" ht="15">
      <c r="A11" s="55"/>
      <c r="B11" s="57"/>
      <c r="C11" s="57"/>
      <c r="D11" s="57"/>
      <c r="E11" s="57"/>
      <c r="F11" s="59"/>
    </row>
    <row r="12" spans="1:6" ht="24.95" customHeight="1">
      <c r="A12" s="36" t="s">
        <v>51</v>
      </c>
      <c r="B12" s="37"/>
      <c r="C12" s="19"/>
      <c r="D12" s="20"/>
      <c r="E12" s="21"/>
      <c r="F12" s="22">
        <f>SUM(F13,F34)</f>
        <v>0</v>
      </c>
    </row>
    <row r="13" spans="1:6" ht="24.95" customHeight="1">
      <c r="A13" s="23"/>
      <c r="B13" s="14" t="s">
        <v>45</v>
      </c>
      <c r="C13" s="15"/>
      <c r="D13" s="16"/>
      <c r="E13" s="17"/>
      <c r="F13" s="18">
        <f>SUM(F14:F33)</f>
        <v>0</v>
      </c>
    </row>
    <row r="14" spans="1:6" ht="30">
      <c r="A14" s="2" t="s">
        <v>10</v>
      </c>
      <c r="B14" s="3" t="s">
        <v>39</v>
      </c>
      <c r="C14" s="4" t="s">
        <v>11</v>
      </c>
      <c r="D14" s="5">
        <v>190</v>
      </c>
      <c r="E14" s="34">
        <v>0</v>
      </c>
      <c r="F14" s="7">
        <f>(D14*E14)</f>
        <v>0</v>
      </c>
    </row>
    <row r="15" spans="1:6" ht="45">
      <c r="A15" s="2" t="s">
        <v>12</v>
      </c>
      <c r="B15" s="3" t="s">
        <v>44</v>
      </c>
      <c r="C15" s="4" t="s">
        <v>11</v>
      </c>
      <c r="D15" s="5">
        <v>30</v>
      </c>
      <c r="E15" s="34">
        <v>0</v>
      </c>
      <c r="F15" s="7">
        <f>(D15*E15)</f>
        <v>0</v>
      </c>
    </row>
    <row r="16" spans="1:6" ht="25.5">
      <c r="A16" s="2"/>
      <c r="B16" s="27" t="s">
        <v>55</v>
      </c>
      <c r="C16" s="4"/>
      <c r="D16" s="5"/>
      <c r="E16" s="6"/>
      <c r="F16" s="7"/>
    </row>
    <row r="17" spans="1:6" ht="60">
      <c r="A17" s="2" t="s">
        <v>13</v>
      </c>
      <c r="B17" s="3" t="s">
        <v>40</v>
      </c>
      <c r="C17" s="4" t="s">
        <v>11</v>
      </c>
      <c r="D17" s="5">
        <v>26</v>
      </c>
      <c r="E17" s="34">
        <v>0</v>
      </c>
      <c r="F17" s="7">
        <f>(D17*E17)</f>
        <v>0</v>
      </c>
    </row>
    <row r="18" spans="1:6" ht="45">
      <c r="A18" s="2" t="s">
        <v>14</v>
      </c>
      <c r="B18" s="3" t="s">
        <v>41</v>
      </c>
      <c r="C18" s="4" t="s">
        <v>11</v>
      </c>
      <c r="D18" s="5">
        <v>190</v>
      </c>
      <c r="E18" s="34">
        <v>0</v>
      </c>
      <c r="F18" s="7">
        <f aca="true" t="shared" si="0" ref="F18:F24">(D18*E18)</f>
        <v>0</v>
      </c>
    </row>
    <row r="19" spans="1:6" ht="45">
      <c r="A19" s="2" t="s">
        <v>16</v>
      </c>
      <c r="B19" s="3" t="s">
        <v>42</v>
      </c>
      <c r="C19" s="4" t="s">
        <v>11</v>
      </c>
      <c r="D19" s="5">
        <v>30</v>
      </c>
      <c r="E19" s="34">
        <v>0</v>
      </c>
      <c r="F19" s="7">
        <f aca="true" t="shared" si="1" ref="F19:F21">(D19*E19)</f>
        <v>0</v>
      </c>
    </row>
    <row r="20" spans="1:6" ht="25.5">
      <c r="A20" s="2"/>
      <c r="B20" s="27" t="s">
        <v>55</v>
      </c>
      <c r="C20" s="4"/>
      <c r="D20" s="5"/>
      <c r="E20" s="6"/>
      <c r="F20" s="7"/>
    </row>
    <row r="21" spans="1:6" ht="45">
      <c r="A21" s="2" t="s">
        <v>19</v>
      </c>
      <c r="B21" s="3" t="s">
        <v>43</v>
      </c>
      <c r="C21" s="4" t="s">
        <v>11</v>
      </c>
      <c r="D21" s="5">
        <v>26</v>
      </c>
      <c r="E21" s="34">
        <v>0</v>
      </c>
      <c r="F21" s="7">
        <f t="shared" si="1"/>
        <v>0</v>
      </c>
    </row>
    <row r="22" spans="1:6" ht="15">
      <c r="A22" s="2" t="s">
        <v>21</v>
      </c>
      <c r="B22" s="3" t="s">
        <v>26</v>
      </c>
      <c r="C22" s="4" t="s">
        <v>11</v>
      </c>
      <c r="D22" s="5">
        <v>246</v>
      </c>
      <c r="E22" s="34">
        <v>0</v>
      </c>
      <c r="F22" s="7">
        <f t="shared" si="0"/>
        <v>0</v>
      </c>
    </row>
    <row r="23" spans="1:6" ht="45">
      <c r="A23" s="2" t="s">
        <v>23</v>
      </c>
      <c r="B23" s="3" t="s">
        <v>103</v>
      </c>
      <c r="C23" s="4" t="s">
        <v>11</v>
      </c>
      <c r="D23" s="5">
        <v>246</v>
      </c>
      <c r="E23" s="34">
        <v>0</v>
      </c>
      <c r="F23" s="7">
        <f t="shared" si="0"/>
        <v>0</v>
      </c>
    </row>
    <row r="24" spans="1:6" ht="15">
      <c r="A24" s="2" t="s">
        <v>27</v>
      </c>
      <c r="B24" s="3" t="s">
        <v>17</v>
      </c>
      <c r="C24" s="4" t="s">
        <v>15</v>
      </c>
      <c r="D24" s="5">
        <v>87.5</v>
      </c>
      <c r="E24" s="34">
        <v>0</v>
      </c>
      <c r="F24" s="7">
        <f t="shared" si="0"/>
        <v>0</v>
      </c>
    </row>
    <row r="25" spans="1:6" ht="15">
      <c r="A25" s="2" t="s">
        <v>28</v>
      </c>
      <c r="B25" s="3" t="s">
        <v>18</v>
      </c>
      <c r="C25" s="4" t="s">
        <v>15</v>
      </c>
      <c r="D25" s="5">
        <v>72</v>
      </c>
      <c r="E25" s="34">
        <v>0</v>
      </c>
      <c r="F25" s="7">
        <f aca="true" t="shared" si="2" ref="F25:F27">(D25*E25)</f>
        <v>0</v>
      </c>
    </row>
    <row r="26" spans="1:6" ht="15">
      <c r="A26" s="2" t="s">
        <v>29</v>
      </c>
      <c r="B26" s="3" t="s">
        <v>20</v>
      </c>
      <c r="C26" s="4" t="s">
        <v>7</v>
      </c>
      <c r="D26" s="5">
        <v>55</v>
      </c>
      <c r="E26" s="34">
        <v>0</v>
      </c>
      <c r="F26" s="7">
        <f t="shared" si="2"/>
        <v>0</v>
      </c>
    </row>
    <row r="27" spans="1:6" ht="15">
      <c r="A27" s="2" t="s">
        <v>30</v>
      </c>
      <c r="B27" s="3" t="s">
        <v>22</v>
      </c>
      <c r="C27" s="4" t="s">
        <v>15</v>
      </c>
      <c r="D27" s="5">
        <v>35</v>
      </c>
      <c r="E27" s="34">
        <v>0</v>
      </c>
      <c r="F27" s="7">
        <f t="shared" si="2"/>
        <v>0</v>
      </c>
    </row>
    <row r="28" spans="1:8" ht="15">
      <c r="A28" s="2" t="s">
        <v>31</v>
      </c>
      <c r="B28" s="3" t="s">
        <v>24</v>
      </c>
      <c r="C28" s="4" t="s">
        <v>15</v>
      </c>
      <c r="D28" s="5">
        <v>60</v>
      </c>
      <c r="E28" s="34">
        <v>0</v>
      </c>
      <c r="F28" s="7">
        <f aca="true" t="shared" si="3" ref="F28:F32">(D28*E28)</f>
        <v>0</v>
      </c>
      <c r="H28" s="1"/>
    </row>
    <row r="29" spans="1:6" ht="25.5">
      <c r="A29" s="2"/>
      <c r="B29" s="27" t="s">
        <v>97</v>
      </c>
      <c r="C29" s="4"/>
      <c r="D29" s="5"/>
      <c r="E29" s="6"/>
      <c r="F29" s="7"/>
    </row>
    <row r="30" spans="1:6" ht="45">
      <c r="A30" s="2" t="s">
        <v>33</v>
      </c>
      <c r="B30" s="3" t="s">
        <v>102</v>
      </c>
      <c r="C30" s="4" t="s">
        <v>25</v>
      </c>
      <c r="D30" s="5">
        <v>0.75</v>
      </c>
      <c r="E30" s="34">
        <v>0</v>
      </c>
      <c r="F30" s="7">
        <f t="shared" si="3"/>
        <v>0</v>
      </c>
    </row>
    <row r="31" spans="1:6" ht="75">
      <c r="A31" s="2" t="s">
        <v>35</v>
      </c>
      <c r="B31" s="3" t="s">
        <v>32</v>
      </c>
      <c r="C31" s="4" t="s">
        <v>8</v>
      </c>
      <c r="D31" s="5">
        <v>1</v>
      </c>
      <c r="E31" s="34">
        <v>0</v>
      </c>
      <c r="F31" s="7">
        <f t="shared" si="3"/>
        <v>0</v>
      </c>
    </row>
    <row r="32" spans="1:6" ht="30">
      <c r="A32" s="2" t="s">
        <v>37</v>
      </c>
      <c r="B32" s="3" t="s">
        <v>34</v>
      </c>
      <c r="C32" s="4" t="s">
        <v>36</v>
      </c>
      <c r="D32" s="5">
        <v>1</v>
      </c>
      <c r="E32" s="34">
        <v>0</v>
      </c>
      <c r="F32" s="7">
        <f t="shared" si="3"/>
        <v>0</v>
      </c>
    </row>
    <row r="33" spans="1:6" ht="25.5">
      <c r="A33" s="2"/>
      <c r="B33" s="27" t="s">
        <v>101</v>
      </c>
      <c r="C33" s="4"/>
      <c r="D33" s="5"/>
      <c r="E33" s="6"/>
      <c r="F33" s="7"/>
    </row>
    <row r="34" spans="1:6" ht="15.75">
      <c r="A34" s="2"/>
      <c r="B34" s="14" t="s">
        <v>46</v>
      </c>
      <c r="C34" s="15"/>
      <c r="D34" s="16"/>
      <c r="E34" s="17"/>
      <c r="F34" s="18">
        <f>SUM(F35:F37)</f>
        <v>0</v>
      </c>
    </row>
    <row r="35" spans="1:6" ht="15">
      <c r="A35" s="2" t="s">
        <v>48</v>
      </c>
      <c r="B35" s="3" t="s">
        <v>6</v>
      </c>
      <c r="C35" s="4" t="s">
        <v>8</v>
      </c>
      <c r="D35" s="5">
        <v>1</v>
      </c>
      <c r="E35" s="34">
        <v>0</v>
      </c>
      <c r="F35" s="7">
        <f aca="true" t="shared" si="4" ref="F35:F37">(D35*E35)</f>
        <v>0</v>
      </c>
    </row>
    <row r="36" spans="1:6" ht="15">
      <c r="A36" s="2" t="s">
        <v>49</v>
      </c>
      <c r="B36" s="3" t="s">
        <v>5</v>
      </c>
      <c r="C36" s="4" t="s">
        <v>8</v>
      </c>
      <c r="D36" s="5">
        <v>1</v>
      </c>
      <c r="E36" s="34">
        <v>0</v>
      </c>
      <c r="F36" s="7">
        <f t="shared" si="4"/>
        <v>0</v>
      </c>
    </row>
    <row r="37" spans="1:6" ht="15.75" thickBot="1">
      <c r="A37" s="9" t="s">
        <v>50</v>
      </c>
      <c r="B37" s="10" t="s">
        <v>47</v>
      </c>
      <c r="C37" s="11" t="s">
        <v>8</v>
      </c>
      <c r="D37" s="12">
        <v>1</v>
      </c>
      <c r="E37" s="35">
        <v>0</v>
      </c>
      <c r="F37" s="13">
        <f t="shared" si="4"/>
        <v>0</v>
      </c>
    </row>
    <row r="38" spans="1:6" ht="16.5" thickBot="1">
      <c r="A38" s="24"/>
      <c r="B38" s="32"/>
      <c r="C38" s="25"/>
      <c r="D38" s="31" t="s">
        <v>94</v>
      </c>
      <c r="E38" s="26"/>
      <c r="F38" s="26"/>
    </row>
    <row r="39" spans="1:6" ht="24.95" customHeight="1" thickBot="1">
      <c r="A39" s="44" t="s">
        <v>52</v>
      </c>
      <c r="B39" s="45"/>
      <c r="C39" s="45"/>
      <c r="D39" s="45"/>
      <c r="E39" s="45"/>
      <c r="F39" s="46"/>
    </row>
    <row r="40" spans="1:6" ht="15">
      <c r="A40" s="54" t="s">
        <v>0</v>
      </c>
      <c r="B40" s="56" t="s">
        <v>1</v>
      </c>
      <c r="C40" s="56" t="s">
        <v>2</v>
      </c>
      <c r="D40" s="56" t="s">
        <v>3</v>
      </c>
      <c r="E40" s="56" t="s">
        <v>4</v>
      </c>
      <c r="F40" s="58" t="s">
        <v>86</v>
      </c>
    </row>
    <row r="41" spans="1:6" ht="15">
      <c r="A41" s="55"/>
      <c r="B41" s="57"/>
      <c r="C41" s="57"/>
      <c r="D41" s="57"/>
      <c r="E41" s="57"/>
      <c r="F41" s="59"/>
    </row>
    <row r="42" spans="1:6" ht="15" customHeight="1">
      <c r="A42" s="36" t="s">
        <v>53</v>
      </c>
      <c r="B42" s="37"/>
      <c r="C42" s="19"/>
      <c r="D42" s="20"/>
      <c r="E42" s="21"/>
      <c r="F42" s="22">
        <f>SUM(F43,F71)</f>
        <v>0</v>
      </c>
    </row>
    <row r="43" spans="1:6" ht="35.25" customHeight="1">
      <c r="A43" s="8"/>
      <c r="B43" s="14" t="s">
        <v>45</v>
      </c>
      <c r="C43" s="15"/>
      <c r="D43" s="16"/>
      <c r="E43" s="17"/>
      <c r="F43" s="18">
        <f>SUM(F44:F70)</f>
        <v>0</v>
      </c>
    </row>
    <row r="44" spans="1:6" ht="30">
      <c r="A44" s="2" t="s">
        <v>56</v>
      </c>
      <c r="B44" s="3" t="s">
        <v>39</v>
      </c>
      <c r="C44" s="4" t="s">
        <v>11</v>
      </c>
      <c r="D44" s="5">
        <v>449</v>
      </c>
      <c r="E44" s="34">
        <v>0</v>
      </c>
      <c r="F44" s="7">
        <f>(D44*E44)</f>
        <v>0</v>
      </c>
    </row>
    <row r="45" spans="1:6" ht="45">
      <c r="A45" s="2" t="s">
        <v>57</v>
      </c>
      <c r="B45" s="3" t="s">
        <v>44</v>
      </c>
      <c r="C45" s="4" t="s">
        <v>11</v>
      </c>
      <c r="D45" s="5">
        <v>30</v>
      </c>
      <c r="E45" s="34">
        <v>0</v>
      </c>
      <c r="F45" s="7">
        <f>(D45*E45)</f>
        <v>0</v>
      </c>
    </row>
    <row r="46" spans="1:6" ht="25.5">
      <c r="A46" s="2"/>
      <c r="B46" s="27" t="s">
        <v>55</v>
      </c>
      <c r="C46" s="4"/>
      <c r="D46" s="5"/>
      <c r="E46" s="6"/>
      <c r="F46" s="7"/>
    </row>
    <row r="47" spans="1:9" ht="60">
      <c r="A47" s="2" t="s">
        <v>58</v>
      </c>
      <c r="B47" s="3" t="s">
        <v>40</v>
      </c>
      <c r="C47" s="4" t="s">
        <v>11</v>
      </c>
      <c r="D47" s="5">
        <v>48</v>
      </c>
      <c r="E47" s="34">
        <v>0</v>
      </c>
      <c r="F47" s="7">
        <f>(D47*E47)</f>
        <v>0</v>
      </c>
      <c r="I47" t="s">
        <v>79</v>
      </c>
    </row>
    <row r="48" spans="1:6" ht="45">
      <c r="A48" s="2" t="s">
        <v>59</v>
      </c>
      <c r="B48" s="3" t="s">
        <v>41</v>
      </c>
      <c r="C48" s="4" t="s">
        <v>11</v>
      </c>
      <c r="D48" s="5">
        <v>449</v>
      </c>
      <c r="E48" s="34">
        <v>0</v>
      </c>
      <c r="F48" s="7">
        <f aca="true" t="shared" si="5" ref="F48:F69">(D48*E48)</f>
        <v>0</v>
      </c>
    </row>
    <row r="49" spans="1:8" ht="45">
      <c r="A49" s="2" t="s">
        <v>60</v>
      </c>
      <c r="B49" s="3" t="s">
        <v>42</v>
      </c>
      <c r="C49" s="4" t="s">
        <v>11</v>
      </c>
      <c r="D49" s="5">
        <v>30</v>
      </c>
      <c r="E49" s="34">
        <v>0</v>
      </c>
      <c r="F49" s="7">
        <f t="shared" si="5"/>
        <v>0</v>
      </c>
      <c r="H49" s="1"/>
    </row>
    <row r="50" spans="1:6" ht="25.5">
      <c r="A50" s="2"/>
      <c r="B50" s="27" t="s">
        <v>55</v>
      </c>
      <c r="C50" s="4"/>
      <c r="D50" s="5"/>
      <c r="E50" s="6"/>
      <c r="F50" s="7"/>
    </row>
    <row r="51" spans="1:6" ht="45">
      <c r="A51" s="2" t="s">
        <v>61</v>
      </c>
      <c r="B51" s="3" t="s">
        <v>43</v>
      </c>
      <c r="C51" s="4" t="s">
        <v>11</v>
      </c>
      <c r="D51" s="5">
        <v>48</v>
      </c>
      <c r="E51" s="34">
        <v>0</v>
      </c>
      <c r="F51" s="7">
        <f t="shared" si="5"/>
        <v>0</v>
      </c>
    </row>
    <row r="52" spans="1:6" ht="15">
      <c r="A52" s="2" t="s">
        <v>62</v>
      </c>
      <c r="B52" s="3" t="s">
        <v>26</v>
      </c>
      <c r="C52" s="4" t="s">
        <v>11</v>
      </c>
      <c r="D52" s="5">
        <v>527</v>
      </c>
      <c r="E52" s="34">
        <v>0</v>
      </c>
      <c r="F52" s="7">
        <f t="shared" si="5"/>
        <v>0</v>
      </c>
    </row>
    <row r="53" spans="1:6" ht="45">
      <c r="A53" s="2" t="s">
        <v>63</v>
      </c>
      <c r="B53" s="3" t="s">
        <v>103</v>
      </c>
      <c r="C53" s="4" t="s">
        <v>11</v>
      </c>
      <c r="D53" s="5">
        <v>527</v>
      </c>
      <c r="E53" s="34">
        <v>0</v>
      </c>
      <c r="F53" s="7">
        <f t="shared" si="5"/>
        <v>0</v>
      </c>
    </row>
    <row r="54" spans="1:6" ht="15">
      <c r="A54" s="2" t="s">
        <v>64</v>
      </c>
      <c r="B54" s="3" t="s">
        <v>17</v>
      </c>
      <c r="C54" s="4" t="s">
        <v>15</v>
      </c>
      <c r="D54" s="5">
        <v>44</v>
      </c>
      <c r="E54" s="34">
        <v>0</v>
      </c>
      <c r="F54" s="7">
        <f t="shared" si="5"/>
        <v>0</v>
      </c>
    </row>
    <row r="55" spans="1:6" ht="15">
      <c r="A55" s="2" t="s">
        <v>65</v>
      </c>
      <c r="B55" s="3" t="s">
        <v>18</v>
      </c>
      <c r="C55" s="4" t="s">
        <v>15</v>
      </c>
      <c r="D55" s="5">
        <v>54</v>
      </c>
      <c r="E55" s="34">
        <v>0</v>
      </c>
      <c r="F55" s="7">
        <f t="shared" si="5"/>
        <v>0</v>
      </c>
    </row>
    <row r="56" spans="1:6" ht="15">
      <c r="A56" s="2" t="s">
        <v>66</v>
      </c>
      <c r="B56" s="3" t="s">
        <v>80</v>
      </c>
      <c r="C56" s="4" t="s">
        <v>15</v>
      </c>
      <c r="D56" s="5">
        <v>54</v>
      </c>
      <c r="E56" s="34">
        <v>0</v>
      </c>
      <c r="F56" s="7">
        <f aca="true" t="shared" si="6" ref="F56">(D56*E56)</f>
        <v>0</v>
      </c>
    </row>
    <row r="57" spans="1:6" ht="15">
      <c r="A57" s="2" t="s">
        <v>67</v>
      </c>
      <c r="B57" s="3" t="s">
        <v>81</v>
      </c>
      <c r="C57" s="4" t="s">
        <v>15</v>
      </c>
      <c r="D57" s="5">
        <v>35</v>
      </c>
      <c r="E57" s="34">
        <v>0</v>
      </c>
      <c r="F57" s="7">
        <f aca="true" t="shared" si="7" ref="F57:F58">(D57*E57)</f>
        <v>0</v>
      </c>
    </row>
    <row r="58" spans="1:6" ht="15">
      <c r="A58" s="2" t="s">
        <v>68</v>
      </c>
      <c r="B58" s="3" t="s">
        <v>82</v>
      </c>
      <c r="C58" s="4" t="s">
        <v>15</v>
      </c>
      <c r="D58" s="5">
        <v>98</v>
      </c>
      <c r="E58" s="34">
        <v>0</v>
      </c>
      <c r="F58" s="7">
        <f t="shared" si="7"/>
        <v>0</v>
      </c>
    </row>
    <row r="59" spans="1:6" ht="15">
      <c r="A59" s="2" t="s">
        <v>69</v>
      </c>
      <c r="B59" s="3" t="s">
        <v>83</v>
      </c>
      <c r="C59" s="4" t="s">
        <v>15</v>
      </c>
      <c r="D59" s="5">
        <v>96</v>
      </c>
      <c r="E59" s="34">
        <v>0</v>
      </c>
      <c r="F59" s="7">
        <f aca="true" t="shared" si="8" ref="F59:F61">(D59*E59)</f>
        <v>0</v>
      </c>
    </row>
    <row r="60" spans="1:6" ht="15">
      <c r="A60" s="2" t="s">
        <v>70</v>
      </c>
      <c r="B60" s="3" t="s">
        <v>84</v>
      </c>
      <c r="C60" s="4" t="s">
        <v>15</v>
      </c>
      <c r="D60" s="5">
        <v>64</v>
      </c>
      <c r="E60" s="34">
        <v>0</v>
      </c>
      <c r="F60" s="7">
        <f t="shared" si="8"/>
        <v>0</v>
      </c>
    </row>
    <row r="61" spans="1:6" ht="15">
      <c r="A61" s="2" t="s">
        <v>71</v>
      </c>
      <c r="B61" s="3" t="s">
        <v>85</v>
      </c>
      <c r="C61" s="4" t="s">
        <v>15</v>
      </c>
      <c r="D61" s="5">
        <v>96</v>
      </c>
      <c r="E61" s="34">
        <v>0</v>
      </c>
      <c r="F61" s="7">
        <f t="shared" si="8"/>
        <v>0</v>
      </c>
    </row>
    <row r="62" spans="1:9" ht="15">
      <c r="A62" s="2" t="s">
        <v>72</v>
      </c>
      <c r="B62" s="3" t="s">
        <v>95</v>
      </c>
      <c r="C62" s="4" t="s">
        <v>7</v>
      </c>
      <c r="D62" s="5">
        <v>16</v>
      </c>
      <c r="E62" s="34">
        <v>0</v>
      </c>
      <c r="F62" s="7">
        <f aca="true" t="shared" si="9" ref="F62">(D62*E62)</f>
        <v>0</v>
      </c>
      <c r="I62" s="1"/>
    </row>
    <row r="63" spans="1:6" ht="25.5">
      <c r="A63" s="2"/>
      <c r="B63" s="27" t="s">
        <v>98</v>
      </c>
      <c r="C63" s="4"/>
      <c r="D63" s="5"/>
      <c r="E63" s="6"/>
      <c r="F63" s="7"/>
    </row>
    <row r="64" spans="1:6" ht="30">
      <c r="A64" s="2" t="s">
        <v>73</v>
      </c>
      <c r="B64" s="3" t="s">
        <v>96</v>
      </c>
      <c r="C64" s="4" t="s">
        <v>11</v>
      </c>
      <c r="D64" s="5">
        <v>8</v>
      </c>
      <c r="E64" s="34">
        <v>0</v>
      </c>
      <c r="F64" s="7">
        <f t="shared" si="5"/>
        <v>0</v>
      </c>
    </row>
    <row r="65" spans="1:6" ht="30">
      <c r="A65" s="2" t="s">
        <v>74</v>
      </c>
      <c r="B65" s="3" t="s">
        <v>54</v>
      </c>
      <c r="C65" s="4" t="s">
        <v>8</v>
      </c>
      <c r="D65" s="5">
        <v>1</v>
      </c>
      <c r="E65" s="34">
        <v>0</v>
      </c>
      <c r="F65" s="7">
        <f t="shared" si="5"/>
        <v>0</v>
      </c>
    </row>
    <row r="66" spans="1:6" ht="38.25">
      <c r="A66" s="2"/>
      <c r="B66" s="27" t="s">
        <v>99</v>
      </c>
      <c r="C66" s="4"/>
      <c r="D66" s="5"/>
      <c r="E66" s="6"/>
      <c r="F66" s="7"/>
    </row>
    <row r="67" spans="1:6" ht="45">
      <c r="A67" s="2" t="s">
        <v>75</v>
      </c>
      <c r="B67" s="3" t="s">
        <v>102</v>
      </c>
      <c r="C67" s="4" t="s">
        <v>25</v>
      </c>
      <c r="D67" s="5">
        <v>0.75</v>
      </c>
      <c r="E67" s="34">
        <v>0</v>
      </c>
      <c r="F67" s="7">
        <f t="shared" si="5"/>
        <v>0</v>
      </c>
    </row>
    <row r="68" spans="1:6" ht="75">
      <c r="A68" s="2" t="s">
        <v>76</v>
      </c>
      <c r="B68" s="3" t="s">
        <v>32</v>
      </c>
      <c r="C68" s="4" t="s">
        <v>8</v>
      </c>
      <c r="D68" s="5">
        <v>1</v>
      </c>
      <c r="E68" s="34">
        <v>0</v>
      </c>
      <c r="F68" s="7">
        <f t="shared" si="5"/>
        <v>0</v>
      </c>
    </row>
    <row r="69" spans="1:6" ht="30">
      <c r="A69" s="2" t="s">
        <v>77</v>
      </c>
      <c r="B69" s="3" t="s">
        <v>34</v>
      </c>
      <c r="C69" s="4" t="s">
        <v>36</v>
      </c>
      <c r="D69" s="5">
        <v>1</v>
      </c>
      <c r="E69" s="34">
        <v>0</v>
      </c>
      <c r="F69" s="7">
        <f t="shared" si="5"/>
        <v>0</v>
      </c>
    </row>
    <row r="70" spans="1:6" ht="25.5">
      <c r="A70" s="2"/>
      <c r="B70" s="27" t="s">
        <v>100</v>
      </c>
      <c r="C70" s="4"/>
      <c r="D70" s="5"/>
      <c r="E70" s="6"/>
      <c r="F70" s="7"/>
    </row>
    <row r="71" spans="1:6" ht="15.75">
      <c r="A71" s="2"/>
      <c r="B71" s="14" t="s">
        <v>46</v>
      </c>
      <c r="C71" s="15"/>
      <c r="D71" s="16"/>
      <c r="E71" s="17"/>
      <c r="F71" s="18">
        <f>SUM(F72:F74)</f>
        <v>0</v>
      </c>
    </row>
    <row r="72" spans="1:6" ht="15">
      <c r="A72" s="2" t="s">
        <v>78</v>
      </c>
      <c r="B72" s="3" t="s">
        <v>6</v>
      </c>
      <c r="C72" s="4" t="s">
        <v>8</v>
      </c>
      <c r="D72" s="5">
        <v>1</v>
      </c>
      <c r="E72" s="34">
        <v>0</v>
      </c>
      <c r="F72" s="7">
        <f aca="true" t="shared" si="10" ref="F72:F74">(D72*E72)</f>
        <v>0</v>
      </c>
    </row>
    <row r="73" spans="1:6" ht="15">
      <c r="A73" s="2" t="s">
        <v>90</v>
      </c>
      <c r="B73" s="3" t="s">
        <v>5</v>
      </c>
      <c r="C73" s="4" t="s">
        <v>8</v>
      </c>
      <c r="D73" s="5">
        <v>1</v>
      </c>
      <c r="E73" s="34">
        <v>0</v>
      </c>
      <c r="F73" s="7">
        <f t="shared" si="10"/>
        <v>0</v>
      </c>
    </row>
    <row r="74" spans="1:6" ht="15.75" thickBot="1">
      <c r="A74" s="9" t="s">
        <v>91</v>
      </c>
      <c r="B74" s="10" t="s">
        <v>47</v>
      </c>
      <c r="C74" s="11" t="s">
        <v>8</v>
      </c>
      <c r="D74" s="12">
        <v>1</v>
      </c>
      <c r="E74" s="35">
        <v>0</v>
      </c>
      <c r="F74" s="13">
        <f t="shared" si="10"/>
        <v>0</v>
      </c>
    </row>
  </sheetData>
  <sheetProtection algorithmName="SHA-512" hashValue="PJe4e0Lo15DuVIKLhfWIFkkRYlLNRV30jqymixe/aUBktvXevPQgenwjNJyj+nPSbJxLtfdDoi6raFEdHg7AsA==" saltValue="rtZe3KoCqu3QmGw6uMhUlw==" spinCount="100000" sheet="1" objects="1" scenarios="1" selectLockedCells="1"/>
  <mergeCells count="22">
    <mergeCell ref="A2:F2"/>
    <mergeCell ref="A40:A41"/>
    <mergeCell ref="B40:B41"/>
    <mergeCell ref="C40:C41"/>
    <mergeCell ref="D40:D41"/>
    <mergeCell ref="E40:E41"/>
    <mergeCell ref="F40:F41"/>
    <mergeCell ref="A39:F39"/>
    <mergeCell ref="F10:F11"/>
    <mergeCell ref="A3:F3"/>
    <mergeCell ref="A10:A11"/>
    <mergeCell ref="B10:B11"/>
    <mergeCell ref="C10:C11"/>
    <mergeCell ref="D10:D11"/>
    <mergeCell ref="E10:E11"/>
    <mergeCell ref="A5:E5"/>
    <mergeCell ref="A42:B42"/>
    <mergeCell ref="A6:E6"/>
    <mergeCell ref="A7:E7"/>
    <mergeCell ref="A9:F9"/>
    <mergeCell ref="A4:E4"/>
    <mergeCell ref="A12:B12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9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Heckrová</dc:creator>
  <cp:keywords/>
  <dc:description/>
  <cp:lastModifiedBy>Jan Sechovec</cp:lastModifiedBy>
  <cp:lastPrinted>2023-05-16T10:00:37Z</cp:lastPrinted>
  <dcterms:created xsi:type="dcterms:W3CDTF">2020-04-06T07:22:22Z</dcterms:created>
  <dcterms:modified xsi:type="dcterms:W3CDTF">2023-05-16T10:43:34Z</dcterms:modified>
  <cp:category/>
  <cp:version/>
  <cp:contentType/>
  <cp:contentStatus/>
</cp:coreProperties>
</file>