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FIRMA\OP\r2025\op003625_SNEO_Hanspaulka\dokumentace\hotovo\"/>
    </mc:Choice>
  </mc:AlternateContent>
  <xr:revisionPtr revIDLastSave="0" documentId="13_ncr:1_{4F8B6011-5B5C-4537-97C7-D12A38A0F951}" xr6:coauthVersionLast="47" xr6:coauthVersionMax="47" xr10:uidLastSave="{00000000-0000-0000-0000-000000000000}"/>
  <bookViews>
    <workbookView xWindow="-19480" yWindow="10690" windowWidth="38620" windowHeight="21220" xr2:uid="{00000000-000D-0000-FFFF-FFFF00000000}"/>
  </bookViews>
  <sheets>
    <sheet name="Kryci_List" sheetId="7" r:id="rId1"/>
    <sheet name="RMaR1" sheetId="1" r:id="rId2"/>
    <sheet name="RMaR2" sheetId="8" r:id="rId3"/>
  </sheets>
  <definedNames>
    <definedName name="_xlnm.Print_Area" localSheetId="0">Kryci_List!$B$2:$J$30</definedName>
    <definedName name="_xlnm.Print_Area" localSheetId="1">RMaR1!$B$2:$G$130</definedName>
    <definedName name="_xlnm.Print_Area" localSheetId="2">RMaR2!$B$2:$G$94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35" i="1"/>
  <c r="G74" i="8"/>
  <c r="G73" i="8"/>
  <c r="G46" i="8"/>
  <c r="G45" i="8"/>
  <c r="G42" i="8"/>
  <c r="G38" i="8"/>
  <c r="G39" i="8"/>
  <c r="G32" i="8"/>
  <c r="G108" i="1"/>
  <c r="G107" i="1"/>
  <c r="G106" i="1"/>
  <c r="G105" i="1"/>
  <c r="G104" i="1"/>
  <c r="G94" i="1"/>
  <c r="G86" i="1"/>
  <c r="G85" i="1"/>
  <c r="G84" i="1"/>
  <c r="G75" i="1"/>
  <c r="G70" i="1"/>
  <c r="G69" i="1"/>
  <c r="G68" i="1"/>
  <c r="G67" i="1"/>
  <c r="G65" i="1"/>
  <c r="G64" i="1"/>
  <c r="G62" i="1"/>
  <c r="G59" i="1"/>
  <c r="G53" i="1"/>
  <c r="G54" i="1"/>
  <c r="G55" i="1"/>
  <c r="G42" i="1"/>
  <c r="G27" i="1"/>
  <c r="G96" i="1"/>
  <c r="G65" i="8"/>
  <c r="G71" i="1"/>
  <c r="G72" i="1"/>
  <c r="G41" i="8"/>
  <c r="G40" i="8"/>
  <c r="G61" i="1" l="1"/>
  <c r="G32" i="1"/>
  <c r="G31" i="1"/>
  <c r="G33" i="1"/>
  <c r="G29" i="1"/>
  <c r="G30" i="1"/>
  <c r="G46" i="1" l="1"/>
  <c r="G47" i="1"/>
  <c r="G93" i="8"/>
  <c r="G92" i="8"/>
  <c r="G91" i="8"/>
  <c r="G90" i="8"/>
  <c r="G89" i="8"/>
  <c r="G88" i="8"/>
  <c r="G87" i="8"/>
  <c r="G82" i="8"/>
  <c r="G81" i="8"/>
  <c r="G80" i="8"/>
  <c r="G79" i="8"/>
  <c r="G72" i="8"/>
  <c r="G71" i="8"/>
  <c r="G66" i="8"/>
  <c r="G64" i="8"/>
  <c r="G63" i="8"/>
  <c r="G62" i="8"/>
  <c r="G61" i="8"/>
  <c r="G60" i="8"/>
  <c r="G59" i="8"/>
  <c r="G58" i="8"/>
  <c r="G57" i="8"/>
  <c r="G56" i="8"/>
  <c r="G55" i="8"/>
  <c r="G49" i="8"/>
  <c r="G48" i="8"/>
  <c r="G47" i="8"/>
  <c r="G44" i="8"/>
  <c r="G43" i="8"/>
  <c r="G33" i="8"/>
  <c r="G31" i="8"/>
  <c r="G26" i="8"/>
  <c r="G25" i="8"/>
  <c r="G24" i="8"/>
  <c r="G19" i="8"/>
  <c r="G20" i="8" s="1"/>
  <c r="G36" i="1"/>
  <c r="G128" i="1"/>
  <c r="G45" i="1"/>
  <c r="G127" i="1"/>
  <c r="G95" i="1"/>
  <c r="G90" i="1"/>
  <c r="G60" i="1"/>
  <c r="G74" i="1"/>
  <c r="G73" i="1"/>
  <c r="G93" i="1"/>
  <c r="G129" i="1"/>
  <c r="G126" i="1"/>
  <c r="G125" i="1"/>
  <c r="G124" i="1"/>
  <c r="G123" i="1"/>
  <c r="G122" i="1"/>
  <c r="G117" i="1"/>
  <c r="G116" i="1"/>
  <c r="G115" i="1"/>
  <c r="G114" i="1"/>
  <c r="G113" i="1"/>
  <c r="G103" i="1"/>
  <c r="G102" i="1"/>
  <c r="G97" i="1"/>
  <c r="G91" i="1"/>
  <c r="G89" i="1"/>
  <c r="G88" i="1"/>
  <c r="G87" i="1"/>
  <c r="G83" i="1"/>
  <c r="G82" i="1"/>
  <c r="G76" i="1"/>
  <c r="G58" i="1"/>
  <c r="G66" i="1"/>
  <c r="G63" i="1"/>
  <c r="G57" i="1"/>
  <c r="G56" i="1"/>
  <c r="G48" i="1"/>
  <c r="G44" i="1"/>
  <c r="G43" i="1"/>
  <c r="G41" i="1"/>
  <c r="G19" i="1"/>
  <c r="G20" i="1" s="1"/>
  <c r="G34" i="1"/>
  <c r="G28" i="1"/>
  <c r="G26" i="1"/>
  <c r="G25" i="1"/>
  <c r="G24" i="1"/>
  <c r="G75" i="8" l="1"/>
  <c r="G67" i="8"/>
  <c r="G34" i="8"/>
  <c r="G27" i="8"/>
  <c r="G50" i="8"/>
  <c r="G83" i="8"/>
  <c r="G94" i="8"/>
  <c r="G49" i="1"/>
  <c r="G118" i="1"/>
  <c r="G109" i="1"/>
  <c r="G37" i="1"/>
  <c r="G77" i="1"/>
  <c r="G98" i="1"/>
  <c r="G130" i="1"/>
  <c r="E6" i="8" l="1"/>
  <c r="F17" i="7" s="1"/>
  <c r="E6" i="1"/>
  <c r="F16" i="7" s="1"/>
  <c r="F21" i="7" l="1"/>
</calcChain>
</file>

<file path=xl/sharedStrings.xml><?xml version="1.0" encoding="utf-8"?>
<sst xmlns="http://schemas.openxmlformats.org/spreadsheetml/2006/main" count="291" uniqueCount="184">
  <si>
    <t>Stavba:</t>
  </si>
  <si>
    <t>Místo:</t>
  </si>
  <si>
    <t>Soubor:</t>
  </si>
  <si>
    <t>MĚŘENÍ A REGULACE</t>
  </si>
  <si>
    <t>SPECIFIKACE</t>
  </si>
  <si>
    <t>1.1 Rozvaděče</t>
  </si>
  <si>
    <t>položka</t>
  </si>
  <si>
    <t>jednotka</t>
  </si>
  <si>
    <t>název</t>
  </si>
  <si>
    <t>celková cena v Kč</t>
  </si>
  <si>
    <t>jednotková cena v Kč</t>
  </si>
  <si>
    <t>1. DODÁVKA</t>
  </si>
  <si>
    <t>RM80020.1</t>
  </si>
  <si>
    <t>1.2 Periferní zařízení</t>
  </si>
  <si>
    <t>Datum:</t>
  </si>
  <si>
    <t>Vypracoval:</t>
  </si>
  <si>
    <t>NS101</t>
  </si>
  <si>
    <t>Snímač teploty prostorový, Ni 1000/6180 ppm</t>
  </si>
  <si>
    <t>NS111A</t>
  </si>
  <si>
    <t>Snímač teploty, venkovní, Ni 1000/6180 ppm</t>
  </si>
  <si>
    <t>NS141</t>
  </si>
  <si>
    <t>Snímač teploty, příložný, Ni 1000/6180 ppm</t>
  </si>
  <si>
    <t>DMP331</t>
  </si>
  <si>
    <t>Snímač tlaku, 1/2", 0-10 V DC, 0 - 6 bar</t>
  </si>
  <si>
    <t>1Z1</t>
  </si>
  <si>
    <t>Sonda zaplavení</t>
  </si>
  <si>
    <t>o. položky</t>
  </si>
  <si>
    <t>1.4 ŘÍDÍCÍ SYSTÉM</t>
  </si>
  <si>
    <t>SW1</t>
  </si>
  <si>
    <t>Ethernet switch, 4 port 100 Mbps, DIN</t>
  </si>
  <si>
    <t>1.5 Montážní materiál</t>
  </si>
  <si>
    <t>Kabel JYTY 2x1</t>
  </si>
  <si>
    <t>Kabel JYTY 4x1</t>
  </si>
  <si>
    <t>Drátěný žlab, nosné a montážní prvky (závěsy, konzole, spojky...)</t>
  </si>
  <si>
    <t>Kabel UTP LSOH</t>
  </si>
  <si>
    <t>CELKEM 1.5 MONTÁŽNÍ MATERIÁL</t>
  </si>
  <si>
    <t>CELKEM 1.4 ŘÍDÍCÍ SYSTÉM</t>
  </si>
  <si>
    <t>CELKEM 1.2 PERIFERNÍ ZAŘÍZENÍ</t>
  </si>
  <si>
    <t>CELKEM 1.1 ROZVADĚČE</t>
  </si>
  <si>
    <t>2.1 Montážní práce</t>
  </si>
  <si>
    <t>Osazení, montáž rozvaděče MaR</t>
  </si>
  <si>
    <t>Montáž snímačů, čidel</t>
  </si>
  <si>
    <t>Vytvoření kabelových tras (drátěný žlab)</t>
  </si>
  <si>
    <t>Položení a svazkování silových kabelů</t>
  </si>
  <si>
    <t>Položení a svazkování sdělovacích kabelů</t>
  </si>
  <si>
    <t>Položení a svazkování datových kabelů</t>
  </si>
  <si>
    <t>Zapojení kabelů na straně rozvaděče a periferií</t>
  </si>
  <si>
    <t>Stavební přípomoce, pomocné a přidružené práce</t>
  </si>
  <si>
    <t>2. SLUŽBY</t>
  </si>
  <si>
    <t>CELKEM 2.1 MONTÁŽNÍ PRÁCE</t>
  </si>
  <si>
    <t>2.2 Software</t>
  </si>
  <si>
    <t>Zpracování aplikačního software pro řídící systém</t>
  </si>
  <si>
    <t>Zpracování obslužných obrazovek pro grafický terminál</t>
  </si>
  <si>
    <t>Zpracování software pro webserver, včetně konfigurace</t>
  </si>
  <si>
    <t>CELKEM 2.2 SOFTWARE</t>
  </si>
  <si>
    <t>2.3 Uvedení do provozu</t>
  </si>
  <si>
    <t>Uvedení do provozu řídícího systému</t>
  </si>
  <si>
    <t>Základní zaškolení obsluh</t>
  </si>
  <si>
    <t>Komplexní zkoušky MaR</t>
  </si>
  <si>
    <t>Zprovoznění a odzkoušení webového přístupu na určeném PC</t>
  </si>
  <si>
    <t>Dálkový dohled a ladění během 1 topné sezóny</t>
  </si>
  <si>
    <t>CELKEM 2.3 UVEDENÍ DO PROVOZU</t>
  </si>
  <si>
    <t>2.4 Ostatní služby</t>
  </si>
  <si>
    <t>Zpracování Návodu pro obsluhu</t>
  </si>
  <si>
    <t>Výrobní projektová dokumentace</t>
  </si>
  <si>
    <t>Projektová dokumentace skutečného provedení</t>
  </si>
  <si>
    <t>Administrace a vedení zakázky</t>
  </si>
  <si>
    <t>Revize elektro</t>
  </si>
  <si>
    <t>Cestovní náklady, přeprava materiálu</t>
  </si>
  <si>
    <t>CELKEM 2.4 OSTATNÍ SLUŽBY</t>
  </si>
  <si>
    <t>Ekvipotenciální svorkovnice</t>
  </si>
  <si>
    <t>Vypuštění, napuštění a odvzdušnění topného systému</t>
  </si>
  <si>
    <t>ZSA16</t>
  </si>
  <si>
    <t>Zemnící svorka</t>
  </si>
  <si>
    <t>ZS16</t>
  </si>
  <si>
    <t>Páska měděná uzemňovací</t>
  </si>
  <si>
    <t>H07V-K</t>
  </si>
  <si>
    <t>Vodič CYA 6 žluto/zelená</t>
  </si>
  <si>
    <t>Položení a připojení ochranného pospojení</t>
  </si>
  <si>
    <t>Demontáž původního MaR (rozvaděč, kabelové trasy, kabely...)</t>
  </si>
  <si>
    <t>Likvidace odpadu</t>
  </si>
  <si>
    <t>Příplatek za omezení práce v době vyučování</t>
  </si>
  <si>
    <t>Nabídková cena celkem:</t>
  </si>
  <si>
    <t>V níže uvedené specifikaci zařízení, jsou uvedené typy výrobků a zařízení pouze jako příklad určující minimální mez standardu výrobků. Tato specifikace materiálu byla vypracována na základě znalostí a podkladů známých v době jejího zhotovení. Je specifikací předběžnou a proto není konečným podkladem pro objednávky a dodávky. Ze strany projektanta není námitek v případě záměny výrobků, které jsou uvedeny v projektu za předpokladu, že budou dodrženy veškeré standardy a technické parametry. Při záměně výrobků je nutno dořešit či prověřit veškeré vazby na navazující profese TZB. Dokumentace tvoří jeden celek a je nutno, zvláště při stanovení ceny, se s ní komplexně seznámit. Při zpracování nabídky je nutné vycházet ze všech částí dokumentace (zadávací dokumenty, technické zprávy, výkresové dokumentace a specifikace materiálu). Povinností dodavatele je překontrolovat specifikaci materiálu a případný chybějící materiál nebo výkony doplnit a ocenit. Součástí ceny musí být veškeré náklady, aby cena byla konečná a zahrnovala celou dodávku a montáž akce. Dodávka akce se předpokládá včetně dopravy na stavbu a místo určení, kompletní montáže, veškerého souvisejícího doplňkového, podružného a montážního materiálu tak, aby celé zařízení bylo funkční a splňovalo všechny předpisy, které se na ně vztahují.</t>
  </si>
  <si>
    <t>Krycí list rozpočtu</t>
  </si>
  <si>
    <t>Objednatel:</t>
  </si>
  <si>
    <t>Lokalita:</t>
  </si>
  <si>
    <t>Zhotovitel:</t>
  </si>
  <si>
    <t xml:space="preserve"> </t>
  </si>
  <si>
    <t>Položek:</t>
  </si>
  <si>
    <t>Zpracoval:</t>
  </si>
  <si>
    <t>Rozpočtové náklady v Kč</t>
  </si>
  <si>
    <t>Projektant</t>
  </si>
  <si>
    <t>Objednatel</t>
  </si>
  <si>
    <t>Zhotovitel</t>
  </si>
  <si>
    <t>Datum, razítko a podpis</t>
  </si>
  <si>
    <t>Poznámka:</t>
  </si>
  <si>
    <t>Zhotovitel do nabídky uvede veškerý materiál a práce, nutné k dokončení díla a k jeho uvedení do bezpečného a spolehlivého provozu.</t>
  </si>
  <si>
    <t>Rekonstrukce MaR</t>
  </si>
  <si>
    <t>Celkem bez DPH</t>
  </si>
  <si>
    <t>Rekapitulace nákladů v Kč</t>
  </si>
  <si>
    <t>Název akce:</t>
  </si>
  <si>
    <t>Druh akce:</t>
  </si>
  <si>
    <t>Začátek akce:</t>
  </si>
  <si>
    <t>Konec akce:</t>
  </si>
  <si>
    <t>Projektanti:</t>
  </si>
  <si>
    <t>Pokyny k vyplnění:</t>
  </si>
  <si>
    <t>1.) Vyplňují se pouze modré plochy</t>
  </si>
  <si>
    <t>IČO/DIČ:</t>
  </si>
  <si>
    <t>IČO 75966671        DIČ 7312183725</t>
  </si>
  <si>
    <t>Městská část Praha 6</t>
  </si>
  <si>
    <t>IČ 00063703          DIČ CZ00063703</t>
  </si>
  <si>
    <t>ZŠ Hanspaulka - rekonstrukce MaR řízení vytápění</t>
  </si>
  <si>
    <t>Předání kompletního software pro řídící systém</t>
  </si>
  <si>
    <t>Předání kompletního software pro webserver</t>
  </si>
  <si>
    <t>Vývojové prostředí pro zpracování software řídícího systému (funkční licence)</t>
  </si>
  <si>
    <t>RMaR1</t>
  </si>
  <si>
    <t>Sušická 1000/29, 16000 Praha 6 - Dejvice</t>
  </si>
  <si>
    <t>RMaR2</t>
  </si>
  <si>
    <t>Skříňový rozvaděč oceloplechový, včetně montážního plechu, krytí IP64/20, včetně příslušenství, silové a ovládací části, vývodek, svorek, můstků apod. (funkční celek), mimo řídící systémy, rozměry maximálně 800x800x300 mm.</t>
  </si>
  <si>
    <t>Skříňový rozvaděč oceloplechový, včetně montážního plechu, krytí IP64/20, včetně příslušenství, silové a ovládací části, vývodek, svorek, můstků apod. (funkční celek), mimo řídící systémy, rozměry maximálně 2100x1000x450 mm.</t>
  </si>
  <si>
    <t>Vývojové prostředí pro zpracování software řídícího systému (přenosná funkční licence)</t>
  </si>
  <si>
    <t>Vývojové prostředí pro zpracování software webového serveru (přenosná funkční licence)</t>
  </si>
  <si>
    <t>Demontáž původní a odpojené elektroinstalace související s technologií</t>
  </si>
  <si>
    <t>Požární prostup</t>
  </si>
  <si>
    <t>NS121</t>
  </si>
  <si>
    <t>Snímač teploty stonkový, Ni 1000/6180 ppm včetně nerezové jímky</t>
  </si>
  <si>
    <t>Fitinky na úpravu měření teploty teplé vody za deskovým výměníkem</t>
  </si>
  <si>
    <t>ADIS</t>
  </si>
  <si>
    <t>AD-AI8</t>
  </si>
  <si>
    <t>AD-DI16</t>
  </si>
  <si>
    <t>AD-DO16</t>
  </si>
  <si>
    <t>8× analogových vstupů U/I/RTD/NTC/24V vstup, galvanicky oddělené</t>
  </si>
  <si>
    <t>16× číslicových vstupů 24V ss./st., galvanicky dddělené</t>
  </si>
  <si>
    <t>16× číslicových výstupů 24V ss./ 0,3 A, MOS výstup, galvanicky oddělené</t>
  </si>
  <si>
    <t>DM-RUT2</t>
  </si>
  <si>
    <t>GSM, LTE, WiFi modul + anténa (bez SIM)</t>
  </si>
  <si>
    <t>AMR-OP87/V</t>
  </si>
  <si>
    <t>Grafický terminál s dotykovou obrazovkou min. 800x480 bodů a 65536 barev</t>
  </si>
  <si>
    <t>DM-MBUS64</t>
  </si>
  <si>
    <t>Převodník M-Bus &lt;-&gt; Ethernet / RS232 minimálně 12 zařízení</t>
  </si>
  <si>
    <t>Stavební přípomoce, pomocné a přidružené práce (úpravy prostupů)</t>
  </si>
  <si>
    <t>Krabice IP66 87x87x52 Abox včetně vývodek s maticí</t>
  </si>
  <si>
    <t>CH4.1</t>
  </si>
  <si>
    <t>CO1</t>
  </si>
  <si>
    <t>EVIKON E2630-LEL</t>
  </si>
  <si>
    <t>EVIKON E2630-CO</t>
  </si>
  <si>
    <t>SVN</t>
  </si>
  <si>
    <t>Jednostranný nápis SVN 720 Led Zákaz vstupu</t>
  </si>
  <si>
    <t>Danfoss BCP4H spínač tlaku</t>
  </si>
  <si>
    <t>PAHL</t>
  </si>
  <si>
    <t>Siemens RAK-TW.1200B-H 40-120°C</t>
  </si>
  <si>
    <t>TAH</t>
  </si>
  <si>
    <t>Drátěný žlab 50x50 žárový zinek</t>
  </si>
  <si>
    <t>Drátěný žlab 100x50 žárový zinek</t>
  </si>
  <si>
    <t>Drátěný žlab 150x50 žárový zinek</t>
  </si>
  <si>
    <t>Vodič CYA 10 žluto/zelená</t>
  </si>
  <si>
    <t>HU1</t>
  </si>
  <si>
    <t>Akustická signalizace</t>
  </si>
  <si>
    <t>AMR-OP83</t>
  </si>
  <si>
    <t>AMiNi5</t>
  </si>
  <si>
    <t>Grafický terminál s dotykovou obrazovkou 320x240</t>
  </si>
  <si>
    <t>Řídící systém, 1x RS485, 1x ethernet (zabezpečení komunikace TLS)</t>
  </si>
  <si>
    <t>Modulární řídící systém, ethernet (zabezpečení komunikace TLS), GO RS485, WEB server, MODBUS RTU, MODBUS TCP</t>
  </si>
  <si>
    <t>Kabel CYKY 5Jx4</t>
  </si>
  <si>
    <t>Kabel CYKY 5Jx1,5</t>
  </si>
  <si>
    <t>Kabel CYKY 3Jx1,5</t>
  </si>
  <si>
    <t>Drobný montážní materiál (ohebné chráničky, spojovací materiál...)</t>
  </si>
  <si>
    <t>Plastové označení topných okruhů a rozdělovačů</t>
  </si>
  <si>
    <t>Značení potrubí, komponent, snímačů, topných okruhů</t>
  </si>
  <si>
    <t>Plastové označení všech topných okruhů a rozdělovačů</t>
  </si>
  <si>
    <t>Ocelová trubka bez závitu obvodově lakovaná 6025</t>
  </si>
  <si>
    <t>Ocelová trubka, nosné a montážní prvky (příchytky, plastové zakončení...)</t>
  </si>
  <si>
    <t>Plastová trubka pevná 20</t>
  </si>
  <si>
    <t>Plastová trubka, nosné a montážní prvky (příchytky, spojky...)</t>
  </si>
  <si>
    <t>Vytvoření kabelových tras (ocelová trubk)</t>
  </si>
  <si>
    <t>Vytvoření kabelových tras (plastová trubka)</t>
  </si>
  <si>
    <t>Miroslav Legutko</t>
  </si>
  <si>
    <t>2</t>
  </si>
  <si>
    <t>MaR kotelna, strojovna RMaR1 bez DPH</t>
  </si>
  <si>
    <t>MaR technická místnost RMaR2 bez DPH</t>
  </si>
  <si>
    <t>OV1</t>
  </si>
  <si>
    <t>Nevýbušný axiální nástěnný ventilátor 2 220 m3/h, 230 V AC</t>
  </si>
  <si>
    <t>Montáž a zapojení odtahového ventilátoru OV1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</si>
</sst>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\ &quot;ks&quot;"/>
    <numFmt numFmtId="165" formatCode="#,##0.00\ &quot;Kč&quot;"/>
    <numFmt numFmtId="166" formatCode="0\ &quot;m&quot;"/>
    <numFmt numFmtId="167" formatCode="0\ &quot;h&quot;"/>
    <numFmt numFmtId="168" formatCode="0\ &quot;IO&quot;"/>
    <numFmt numFmtId="169" formatCode="0\ &quot;obr&quot;"/>
    <numFmt numFmtId="170" formatCode="0\ &quot;kpl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7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hair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ck">
        <color indexed="64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ck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223">
    <xf numFmtId="0" fontId="0" fillId="0" borderId="0" xfId="0"/>
    <xf numFmtId="165" fontId="0" fillId="5" borderId="4" xfId="0" applyNumberFormat="1" applyFill="1" applyBorder="1" applyAlignment="1" applyProtection="1">
      <alignment vertical="top"/>
      <protection locked="0"/>
    </xf>
    <xf numFmtId="165" fontId="0" fillId="5" borderId="5" xfId="0" applyNumberFormat="1" applyFill="1" applyBorder="1" applyProtection="1">
      <protection locked="0"/>
    </xf>
    <xf numFmtId="165" fontId="0" fillId="5" borderId="6" xfId="0" applyNumberFormat="1" applyFill="1" applyBorder="1" applyProtection="1">
      <protection locked="0"/>
    </xf>
    <xf numFmtId="165" fontId="0" fillId="5" borderId="7" xfId="0" applyNumberFormat="1" applyFill="1" applyBorder="1" applyProtection="1">
      <protection locked="0"/>
    </xf>
    <xf numFmtId="165" fontId="0" fillId="5" borderId="8" xfId="0" applyNumberFormat="1" applyFill="1" applyBorder="1" applyProtection="1">
      <protection locked="0"/>
    </xf>
    <xf numFmtId="165" fontId="0" fillId="5" borderId="5" xfId="0" applyNumberFormat="1" applyFill="1" applyBorder="1" applyAlignment="1" applyProtection="1">
      <alignment vertical="top"/>
      <protection locked="0"/>
    </xf>
    <xf numFmtId="165" fontId="0" fillId="5" borderId="13" xfId="0" applyNumberFormat="1" applyFill="1" applyBorder="1" applyProtection="1">
      <protection locked="0"/>
    </xf>
    <xf numFmtId="165" fontId="6" fillId="5" borderId="13" xfId="0" applyNumberFormat="1" applyFont="1" applyFill="1" applyBorder="1" applyProtection="1">
      <protection locked="0"/>
    </xf>
    <xf numFmtId="0" fontId="0" fillId="2" borderId="0" xfId="0" applyFill="1"/>
    <xf numFmtId="0" fontId="10" fillId="10" borderId="0" xfId="1" applyFont="1" applyFill="1" applyAlignment="1">
      <alignment vertical="center"/>
    </xf>
    <xf numFmtId="0" fontId="10" fillId="10" borderId="0" xfId="1" applyFont="1" applyFill="1" applyAlignment="1">
      <alignment horizontal="left" vertical="center"/>
    </xf>
    <xf numFmtId="0" fontId="10" fillId="7" borderId="12" xfId="1" applyFont="1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7" borderId="13" xfId="0" applyFill="1" applyBorder="1" applyAlignment="1">
      <alignment horizontal="left" vertical="center"/>
    </xf>
    <xf numFmtId="0" fontId="10" fillId="7" borderId="12" xfId="1" applyFont="1" applyFill="1" applyBorder="1" applyAlignment="1">
      <alignment vertical="center"/>
    </xf>
    <xf numFmtId="0" fontId="10" fillId="7" borderId="0" xfId="1" applyFont="1" applyFill="1" applyAlignment="1">
      <alignment vertical="center"/>
    </xf>
    <xf numFmtId="0" fontId="10" fillId="7" borderId="13" xfId="1" applyFont="1" applyFill="1" applyBorder="1" applyAlignment="1">
      <alignment vertical="center"/>
    </xf>
    <xf numFmtId="0" fontId="0" fillId="10" borderId="0" xfId="0" applyFill="1"/>
    <xf numFmtId="49" fontId="15" fillId="10" borderId="0" xfId="1" applyNumberFormat="1" applyFont="1" applyFill="1" applyAlignment="1">
      <alignment horizontal="left" vertical="center"/>
    </xf>
    <xf numFmtId="0" fontId="15" fillId="10" borderId="0" xfId="1" applyFont="1" applyFill="1" applyAlignment="1">
      <alignment horizontal="left" vertical="center"/>
    </xf>
    <xf numFmtId="49" fontId="12" fillId="7" borderId="9" xfId="1" applyNumberFormat="1" applyFont="1" applyFill="1" applyBorder="1" applyAlignment="1">
      <alignment horizontal="left" vertical="center"/>
    </xf>
    <xf numFmtId="0" fontId="10" fillId="7" borderId="10" xfId="1" applyFont="1" applyFill="1" applyBorder="1" applyAlignment="1">
      <alignment vertical="center"/>
    </xf>
    <xf numFmtId="0" fontId="10" fillId="7" borderId="11" xfId="1" applyFont="1" applyFill="1" applyBorder="1" applyAlignment="1">
      <alignment vertical="center"/>
    </xf>
    <xf numFmtId="0" fontId="0" fillId="7" borderId="9" xfId="0" applyFill="1" applyBorder="1"/>
    <xf numFmtId="0" fontId="0" fillId="7" borderId="10" xfId="0" applyFill="1" applyBorder="1"/>
    <xf numFmtId="0" fontId="0" fillId="7" borderId="40" xfId="0" applyFill="1" applyBorder="1"/>
    <xf numFmtId="0" fontId="0" fillId="7" borderId="41" xfId="0" applyFill="1" applyBorder="1"/>
    <xf numFmtId="0" fontId="0" fillId="7" borderId="42" xfId="0" applyFill="1" applyBorder="1"/>
    <xf numFmtId="0" fontId="0" fillId="11" borderId="11" xfId="0" applyFill="1" applyBorder="1"/>
    <xf numFmtId="165" fontId="0" fillId="2" borderId="0" xfId="0" applyNumberFormat="1" applyFill="1"/>
    <xf numFmtId="0" fontId="0" fillId="3" borderId="9" xfId="0" applyFill="1" applyBorder="1"/>
    <xf numFmtId="0" fontId="0" fillId="3" borderId="10" xfId="0" applyFill="1" applyBorder="1"/>
    <xf numFmtId="165" fontId="0" fillId="3" borderId="10" xfId="0" applyNumberFormat="1" applyFill="1" applyBorder="1"/>
    <xf numFmtId="165" fontId="0" fillId="3" borderId="11" xfId="0" applyNumberFormat="1" applyFill="1" applyBorder="1"/>
    <xf numFmtId="0" fontId="0" fillId="3" borderId="12" xfId="0" applyFill="1" applyBorder="1"/>
    <xf numFmtId="165" fontId="0" fillId="3" borderId="0" xfId="0" applyNumberFormat="1" applyFill="1"/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165" fontId="6" fillId="3" borderId="13" xfId="0" applyNumberFormat="1" applyFont="1" applyFill="1" applyBorder="1"/>
    <xf numFmtId="165" fontId="5" fillId="3" borderId="0" xfId="0" applyNumberFormat="1" applyFont="1" applyFill="1" applyAlignment="1">
      <alignment horizontal="left"/>
    </xf>
    <xf numFmtId="165" fontId="0" fillId="3" borderId="13" xfId="0" applyNumberFormat="1" applyFill="1" applyBorder="1"/>
    <xf numFmtId="0" fontId="0" fillId="3" borderId="0" xfId="0" applyFill="1"/>
    <xf numFmtId="0" fontId="0" fillId="3" borderId="2" xfId="0" applyFill="1" applyBorder="1"/>
    <xf numFmtId="0" fontId="0" fillId="3" borderId="14" xfId="0" applyFill="1" applyBorder="1"/>
    <xf numFmtId="0" fontId="0" fillId="3" borderId="1" xfId="0" applyFill="1" applyBorder="1"/>
    <xf numFmtId="165" fontId="0" fillId="3" borderId="1" xfId="0" applyNumberFormat="1" applyFill="1" applyBorder="1"/>
    <xf numFmtId="165" fontId="0" fillId="3" borderId="15" xfId="0" applyNumberFormat="1" applyFill="1" applyBorder="1"/>
    <xf numFmtId="0" fontId="5" fillId="3" borderId="0" xfId="0" applyFont="1" applyFill="1"/>
    <xf numFmtId="0" fontId="0" fillId="3" borderId="16" xfId="0" applyFill="1" applyBorder="1"/>
    <xf numFmtId="165" fontId="0" fillId="3" borderId="2" xfId="0" applyNumberFormat="1" applyFill="1" applyBorder="1" applyAlignment="1">
      <alignment horizontal="center" wrapText="1"/>
    </xf>
    <xf numFmtId="165" fontId="0" fillId="3" borderId="17" xfId="0" applyNumberFormat="1" applyFill="1" applyBorder="1" applyAlignment="1">
      <alignment horizontal="center" wrapText="1"/>
    </xf>
    <xf numFmtId="165" fontId="0" fillId="3" borderId="0" xfId="0" applyNumberFormat="1" applyFill="1" applyAlignment="1">
      <alignment horizontal="center" wrapText="1"/>
    </xf>
    <xf numFmtId="165" fontId="0" fillId="3" borderId="13" xfId="0" applyNumberFormat="1" applyFill="1" applyBorder="1" applyAlignment="1">
      <alignment horizontal="center" wrapText="1"/>
    </xf>
    <xf numFmtId="0" fontId="4" fillId="3" borderId="0" xfId="0" applyFont="1" applyFill="1"/>
    <xf numFmtId="0" fontId="0" fillId="7" borderId="18" xfId="0" applyFill="1" applyBorder="1" applyAlignment="1">
      <alignment vertical="top"/>
    </xf>
    <xf numFmtId="164" fontId="0" fillId="7" borderId="4" xfId="0" applyNumberFormat="1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4" xfId="0" applyFill="1" applyBorder="1" applyAlignment="1">
      <alignment vertical="top" wrapText="1"/>
    </xf>
    <xf numFmtId="165" fontId="0" fillId="7" borderId="19" xfId="0" applyNumberFormat="1" applyFill="1" applyBorder="1" applyAlignment="1">
      <alignment vertical="top"/>
    </xf>
    <xf numFmtId="0" fontId="0" fillId="6" borderId="20" xfId="0" applyFill="1" applyBorder="1"/>
    <xf numFmtId="164" fontId="0" fillId="6" borderId="3" xfId="0" applyNumberFormat="1" applyFill="1" applyBorder="1"/>
    <xf numFmtId="0" fontId="0" fillId="6" borderId="3" xfId="0" applyFill="1" applyBorder="1"/>
    <xf numFmtId="165" fontId="0" fillId="6" borderId="3" xfId="0" applyNumberFormat="1" applyFill="1" applyBorder="1"/>
    <xf numFmtId="165" fontId="0" fillId="6" borderId="21" xfId="0" applyNumberFormat="1" applyFill="1" applyBorder="1"/>
    <xf numFmtId="164" fontId="0" fillId="3" borderId="0" xfId="0" applyNumberFormat="1" applyFill="1"/>
    <xf numFmtId="164" fontId="4" fillId="3" borderId="0" xfId="0" applyNumberFormat="1" applyFont="1" applyFill="1"/>
    <xf numFmtId="0" fontId="0" fillId="7" borderId="22" xfId="0" applyFill="1" applyBorder="1"/>
    <xf numFmtId="164" fontId="0" fillId="7" borderId="5" xfId="0" applyNumberFormat="1" applyFill="1" applyBorder="1"/>
    <xf numFmtId="0" fontId="0" fillId="7" borderId="5" xfId="0" applyFill="1" applyBorder="1"/>
    <xf numFmtId="165" fontId="0" fillId="7" borderId="23" xfId="0" applyNumberFormat="1" applyFill="1" applyBorder="1"/>
    <xf numFmtId="0" fontId="0" fillId="7" borderId="24" xfId="0" applyFill="1" applyBorder="1"/>
    <xf numFmtId="164" fontId="0" fillId="7" borderId="6" xfId="0" applyNumberFormat="1" applyFill="1" applyBorder="1"/>
    <xf numFmtId="0" fontId="0" fillId="7" borderId="6" xfId="0" applyFill="1" applyBorder="1"/>
    <xf numFmtId="165" fontId="0" fillId="7" borderId="25" xfId="0" applyNumberFormat="1" applyFill="1" applyBorder="1"/>
    <xf numFmtId="0" fontId="0" fillId="7" borderId="26" xfId="0" applyFill="1" applyBorder="1"/>
    <xf numFmtId="164" fontId="0" fillId="7" borderId="7" xfId="0" applyNumberFormat="1" applyFill="1" applyBorder="1"/>
    <xf numFmtId="0" fontId="0" fillId="7" borderId="7" xfId="0" applyFill="1" applyBorder="1"/>
    <xf numFmtId="165" fontId="0" fillId="7" borderId="27" xfId="0" applyNumberFormat="1" applyFill="1" applyBorder="1"/>
    <xf numFmtId="0" fontId="0" fillId="6" borderId="16" xfId="0" applyFill="1" applyBorder="1"/>
    <xf numFmtId="164" fontId="0" fillId="6" borderId="2" xfId="0" applyNumberFormat="1" applyFill="1" applyBorder="1"/>
    <xf numFmtId="0" fontId="0" fillId="6" borderId="2" xfId="0" applyFill="1" applyBorder="1"/>
    <xf numFmtId="165" fontId="0" fillId="6" borderId="2" xfId="0" applyNumberFormat="1" applyFill="1" applyBorder="1"/>
    <xf numFmtId="165" fontId="0" fillId="6" borderId="17" xfId="0" applyNumberFormat="1" applyFill="1" applyBorder="1"/>
    <xf numFmtId="0" fontId="0" fillId="7" borderId="28" xfId="0" applyFill="1" applyBorder="1"/>
    <xf numFmtId="164" fontId="0" fillId="7" borderId="8" xfId="0" applyNumberFormat="1" applyFill="1" applyBorder="1"/>
    <xf numFmtId="0" fontId="0" fillId="7" borderId="8" xfId="0" applyFill="1" applyBorder="1"/>
    <xf numFmtId="165" fontId="0" fillId="7" borderId="29" xfId="0" applyNumberFormat="1" applyFill="1" applyBorder="1"/>
    <xf numFmtId="0" fontId="0" fillId="7" borderId="22" xfId="0" applyFill="1" applyBorder="1" applyAlignment="1">
      <alignment vertical="top"/>
    </xf>
    <xf numFmtId="164" fontId="0" fillId="7" borderId="5" xfId="0" applyNumberFormat="1" applyFill="1" applyBorder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5" xfId="0" applyFill="1" applyBorder="1" applyAlignment="1">
      <alignment vertical="top" wrapText="1"/>
    </xf>
    <xf numFmtId="165" fontId="0" fillId="7" borderId="23" xfId="0" applyNumberFormat="1" applyFill="1" applyBorder="1" applyAlignment="1">
      <alignment vertical="top"/>
    </xf>
    <xf numFmtId="165" fontId="0" fillId="7" borderId="25" xfId="0" applyNumberFormat="1" applyFill="1" applyBorder="1" applyAlignment="1">
      <alignment vertical="top"/>
    </xf>
    <xf numFmtId="165" fontId="0" fillId="7" borderId="27" xfId="0" applyNumberFormat="1" applyFill="1" applyBorder="1" applyAlignment="1">
      <alignment vertical="top"/>
    </xf>
    <xf numFmtId="0" fontId="0" fillId="4" borderId="20" xfId="0" applyFill="1" applyBorder="1"/>
    <xf numFmtId="164" fontId="0" fillId="4" borderId="3" xfId="0" applyNumberFormat="1" applyFill="1" applyBorder="1"/>
    <xf numFmtId="0" fontId="0" fillId="4" borderId="3" xfId="0" applyFill="1" applyBorder="1"/>
    <xf numFmtId="165" fontId="0" fillId="4" borderId="3" xfId="0" applyNumberFormat="1" applyFill="1" applyBorder="1"/>
    <xf numFmtId="165" fontId="0" fillId="4" borderId="21" xfId="0" applyNumberFormat="1" applyFill="1" applyBorder="1"/>
    <xf numFmtId="166" fontId="0" fillId="7" borderId="5" xfId="0" applyNumberFormat="1" applyFill="1" applyBorder="1"/>
    <xf numFmtId="166" fontId="0" fillId="7" borderId="6" xfId="0" applyNumberFormat="1" applyFill="1" applyBorder="1"/>
    <xf numFmtId="167" fontId="0" fillId="7" borderId="6" xfId="0" applyNumberFormat="1" applyFill="1" applyBorder="1"/>
    <xf numFmtId="167" fontId="0" fillId="7" borderId="8" xfId="0" applyNumberFormat="1" applyFill="1" applyBorder="1"/>
    <xf numFmtId="167" fontId="0" fillId="7" borderId="7" xfId="0" applyNumberFormat="1" applyFill="1" applyBorder="1"/>
    <xf numFmtId="168" fontId="0" fillId="7" borderId="5" xfId="0" applyNumberFormat="1" applyFill="1" applyBorder="1"/>
    <xf numFmtId="169" fontId="0" fillId="7" borderId="6" xfId="0" applyNumberFormat="1" applyFill="1" applyBorder="1"/>
    <xf numFmtId="170" fontId="0" fillId="7" borderId="7" xfId="0" applyNumberFormat="1" applyFill="1" applyBorder="1"/>
    <xf numFmtId="167" fontId="0" fillId="7" borderId="5" xfId="0" applyNumberFormat="1" applyFill="1" applyBorder="1"/>
    <xf numFmtId="170" fontId="0" fillId="7" borderId="5" xfId="0" applyNumberFormat="1" applyFill="1" applyBorder="1"/>
    <xf numFmtId="170" fontId="0" fillId="7" borderId="6" xfId="0" applyNumberFormat="1" applyFill="1" applyBorder="1"/>
    <xf numFmtId="170" fontId="0" fillId="7" borderId="8" xfId="0" applyNumberFormat="1" applyFill="1" applyBorder="1"/>
    <xf numFmtId="0" fontId="0" fillId="4" borderId="30" xfId="0" applyFill="1" applyBorder="1"/>
    <xf numFmtId="164" fontId="0" fillId="4" borderId="31" xfId="0" applyNumberFormat="1" applyFill="1" applyBorder="1"/>
    <xf numFmtId="0" fontId="0" fillId="4" borderId="31" xfId="0" applyFill="1" applyBorder="1"/>
    <xf numFmtId="165" fontId="0" fillId="4" borderId="31" xfId="0" applyNumberFormat="1" applyFill="1" applyBorder="1"/>
    <xf numFmtId="165" fontId="0" fillId="4" borderId="32" xfId="0" applyNumberFormat="1" applyFill="1" applyBorder="1"/>
    <xf numFmtId="164" fontId="0" fillId="2" borderId="0" xfId="0" applyNumberFormat="1" applyFill="1"/>
    <xf numFmtId="165" fontId="0" fillId="7" borderId="29" xfId="0" applyNumberFormat="1" applyFill="1" applyBorder="1" applyAlignment="1">
      <alignment vertical="top"/>
    </xf>
    <xf numFmtId="164" fontId="0" fillId="7" borderId="71" xfId="0" applyNumberFormat="1" applyFill="1" applyBorder="1" applyAlignment="1">
      <alignment vertical="top"/>
    </xf>
    <xf numFmtId="0" fontId="0" fillId="7" borderId="71" xfId="0" applyFill="1" applyBorder="1" applyAlignment="1">
      <alignment vertical="top"/>
    </xf>
    <xf numFmtId="0" fontId="0" fillId="7" borderId="71" xfId="0" applyFill="1" applyBorder="1" applyAlignment="1">
      <alignment vertical="top" wrapText="1"/>
    </xf>
    <xf numFmtId="165" fontId="0" fillId="5" borderId="71" xfId="0" applyNumberFormat="1" applyFill="1" applyBorder="1" applyAlignment="1" applyProtection="1">
      <alignment vertical="top"/>
      <protection locked="0"/>
    </xf>
    <xf numFmtId="166" fontId="0" fillId="7" borderId="71" xfId="0" applyNumberFormat="1" applyFill="1" applyBorder="1"/>
    <xf numFmtId="0" fontId="0" fillId="7" borderId="71" xfId="0" applyFill="1" applyBorder="1"/>
    <xf numFmtId="165" fontId="0" fillId="5" borderId="71" xfId="0" applyNumberFormat="1" applyFill="1" applyBorder="1" applyProtection="1">
      <protection locked="0"/>
    </xf>
    <xf numFmtId="0" fontId="0" fillId="0" borderId="26" xfId="0" applyBorder="1"/>
    <xf numFmtId="0" fontId="0" fillId="0" borderId="22" xfId="0" applyBorder="1"/>
    <xf numFmtId="0" fontId="0" fillId="0" borderId="24" xfId="0" applyBorder="1"/>
    <xf numFmtId="0" fontId="0" fillId="0" borderId="22" xfId="0" applyBorder="1" applyAlignment="1">
      <alignment vertical="top"/>
    </xf>
    <xf numFmtId="0" fontId="0" fillId="0" borderId="70" xfId="0" applyBorder="1" applyAlignment="1">
      <alignment vertical="top"/>
    </xf>
    <xf numFmtId="0" fontId="0" fillId="0" borderId="28" xfId="0" applyBorder="1"/>
    <xf numFmtId="0" fontId="0" fillId="0" borderId="70" xfId="0" applyBorder="1"/>
    <xf numFmtId="0" fontId="0" fillId="7" borderId="72" xfId="0" applyFill="1" applyBorder="1" applyAlignment="1">
      <alignment vertical="top"/>
    </xf>
    <xf numFmtId="164" fontId="0" fillId="7" borderId="73" xfId="0" applyNumberFormat="1" applyFill="1" applyBorder="1" applyAlignment="1">
      <alignment vertical="top"/>
    </xf>
    <xf numFmtId="0" fontId="0" fillId="7" borderId="73" xfId="0" applyFill="1" applyBorder="1" applyAlignment="1">
      <alignment vertical="top"/>
    </xf>
    <xf numFmtId="0" fontId="0" fillId="7" borderId="73" xfId="0" applyFill="1" applyBorder="1" applyAlignment="1">
      <alignment vertical="top" wrapText="1"/>
    </xf>
    <xf numFmtId="165" fontId="0" fillId="5" borderId="73" xfId="0" applyNumberFormat="1" applyFill="1" applyBorder="1" applyAlignment="1" applyProtection="1">
      <alignment vertical="top"/>
      <protection locked="0"/>
    </xf>
    <xf numFmtId="0" fontId="11" fillId="7" borderId="40" xfId="1" applyFont="1" applyFill="1" applyBorder="1" applyAlignment="1">
      <alignment horizontal="left" vertical="center" wrapText="1"/>
    </xf>
    <xf numFmtId="0" fontId="11" fillId="7" borderId="41" xfId="1" applyFont="1" applyFill="1" applyBorder="1" applyAlignment="1">
      <alignment horizontal="left" vertical="center"/>
    </xf>
    <xf numFmtId="0" fontId="11" fillId="7" borderId="42" xfId="1" applyFont="1" applyFill="1" applyBorder="1" applyAlignment="1">
      <alignment horizontal="left" vertical="center"/>
    </xf>
    <xf numFmtId="49" fontId="15" fillId="7" borderId="12" xfId="1" applyNumberFormat="1" applyFont="1" applyFill="1" applyBorder="1" applyAlignment="1">
      <alignment horizontal="left" vertical="center"/>
    </xf>
    <xf numFmtId="0" fontId="15" fillId="7" borderId="0" xfId="1" applyFont="1" applyFill="1" applyAlignment="1">
      <alignment horizontal="left" vertical="center"/>
    </xf>
    <xf numFmtId="0" fontId="15" fillId="7" borderId="39" xfId="1" applyFont="1" applyFill="1" applyBorder="1" applyAlignment="1">
      <alignment horizontal="left" vertical="center"/>
    </xf>
    <xf numFmtId="49" fontId="15" fillId="7" borderId="37" xfId="1" applyNumberFormat="1" applyFont="1" applyFill="1" applyBorder="1" applyAlignment="1">
      <alignment horizontal="left" vertical="center"/>
    </xf>
    <xf numFmtId="0" fontId="15" fillId="7" borderId="13" xfId="1" applyFont="1" applyFill="1" applyBorder="1" applyAlignment="1">
      <alignment horizontal="left" vertical="center"/>
    </xf>
    <xf numFmtId="49" fontId="15" fillId="7" borderId="40" xfId="1" applyNumberFormat="1" applyFont="1" applyFill="1" applyBorder="1" applyAlignment="1">
      <alignment horizontal="left" vertical="center"/>
    </xf>
    <xf numFmtId="0" fontId="15" fillId="7" borderId="41" xfId="1" applyFont="1" applyFill="1" applyBorder="1" applyAlignment="1">
      <alignment horizontal="left" vertical="center"/>
    </xf>
    <xf numFmtId="0" fontId="15" fillId="7" borderId="52" xfId="1" applyFont="1" applyFill="1" applyBorder="1" applyAlignment="1">
      <alignment horizontal="left" vertical="center"/>
    </xf>
    <xf numFmtId="49" fontId="15" fillId="7" borderId="53" xfId="1" applyNumberFormat="1" applyFont="1" applyFill="1" applyBorder="1" applyAlignment="1">
      <alignment horizontal="left" vertical="center"/>
    </xf>
    <xf numFmtId="0" fontId="15" fillId="7" borderId="42" xfId="1" applyFont="1" applyFill="1" applyBorder="1" applyAlignment="1">
      <alignment horizontal="left" vertical="center"/>
    </xf>
    <xf numFmtId="49" fontId="13" fillId="0" borderId="43" xfId="1" applyNumberFormat="1" applyFont="1" applyBorder="1" applyAlignment="1">
      <alignment horizontal="center" vertical="center"/>
    </xf>
    <xf numFmtId="49" fontId="13" fillId="0" borderId="44" xfId="1" applyNumberFormat="1" applyFont="1" applyBorder="1" applyAlignment="1">
      <alignment horizontal="center" vertical="center"/>
    </xf>
    <xf numFmtId="49" fontId="13" fillId="0" borderId="45" xfId="1" applyNumberFormat="1" applyFont="1" applyBorder="1" applyAlignment="1">
      <alignment horizontal="center" vertical="center"/>
    </xf>
    <xf numFmtId="0" fontId="10" fillId="0" borderId="24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/>
    </xf>
    <xf numFmtId="0" fontId="10" fillId="0" borderId="57" xfId="1" applyFont="1" applyBorder="1" applyAlignment="1">
      <alignment horizontal="left" vertical="center"/>
    </xf>
    <xf numFmtId="0" fontId="10" fillId="0" borderId="58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 wrapText="1"/>
    </xf>
    <xf numFmtId="0" fontId="10" fillId="0" borderId="61" xfId="1" applyFont="1" applyBorder="1" applyAlignment="1">
      <alignment horizontal="left" vertical="center"/>
    </xf>
    <xf numFmtId="0" fontId="10" fillId="0" borderId="62" xfId="1" applyFont="1" applyBorder="1" applyAlignment="1">
      <alignment horizontal="left" vertical="center"/>
    </xf>
    <xf numFmtId="0" fontId="10" fillId="0" borderId="64" xfId="1" applyFont="1" applyBorder="1" applyAlignment="1">
      <alignment horizontal="left" vertical="center" wrapText="1"/>
    </xf>
    <xf numFmtId="0" fontId="10" fillId="0" borderId="65" xfId="1" applyFont="1" applyBorder="1" applyAlignment="1">
      <alignment horizontal="left" vertical="center"/>
    </xf>
    <xf numFmtId="49" fontId="10" fillId="0" borderId="6" xfId="1" applyNumberFormat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 wrapText="1"/>
    </xf>
    <xf numFmtId="0" fontId="10" fillId="0" borderId="59" xfId="1" applyFont="1" applyBorder="1" applyAlignment="1">
      <alignment horizontal="left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49" fontId="14" fillId="8" borderId="48" xfId="1" applyNumberFormat="1" applyFont="1" applyFill="1" applyBorder="1" applyAlignment="1">
      <alignment horizontal="left" vertical="center"/>
    </xf>
    <xf numFmtId="0" fontId="14" fillId="8" borderId="38" xfId="1" applyFont="1" applyFill="1" applyBorder="1" applyAlignment="1">
      <alignment horizontal="left" vertical="center"/>
    </xf>
    <xf numFmtId="0" fontId="0" fillId="0" borderId="38" xfId="0" applyBorder="1" applyAlignment="1">
      <alignment vertical="center"/>
    </xf>
    <xf numFmtId="49" fontId="14" fillId="8" borderId="46" xfId="1" applyNumberFormat="1" applyFont="1" applyFill="1" applyBorder="1" applyAlignment="1">
      <alignment horizontal="left" vertical="center"/>
    </xf>
    <xf numFmtId="0" fontId="14" fillId="8" borderId="36" xfId="1" applyFont="1" applyFill="1" applyBorder="1" applyAlignment="1">
      <alignment horizontal="left" vertical="center"/>
    </xf>
    <xf numFmtId="0" fontId="0" fillId="0" borderId="36" xfId="0" applyBorder="1" applyAlignment="1">
      <alignment vertical="center"/>
    </xf>
    <xf numFmtId="165" fontId="17" fillId="9" borderId="38" xfId="0" applyNumberFormat="1" applyFont="1" applyFill="1" applyBorder="1"/>
    <xf numFmtId="165" fontId="17" fillId="9" borderId="49" xfId="0" applyNumberFormat="1" applyFont="1" applyFill="1" applyBorder="1"/>
    <xf numFmtId="165" fontId="17" fillId="9" borderId="36" xfId="0" applyNumberFormat="1" applyFont="1" applyFill="1" applyBorder="1"/>
    <xf numFmtId="165" fontId="17" fillId="9" borderId="47" xfId="0" applyNumberFormat="1" applyFont="1" applyFill="1" applyBorder="1"/>
    <xf numFmtId="49" fontId="15" fillId="7" borderId="9" xfId="1" applyNumberFormat="1" applyFont="1" applyFill="1" applyBorder="1" applyAlignment="1">
      <alignment horizontal="left" vertical="center"/>
    </xf>
    <xf numFmtId="0" fontId="15" fillId="7" borderId="10" xfId="1" applyFont="1" applyFill="1" applyBorder="1" applyAlignment="1">
      <alignment horizontal="left" vertical="center"/>
    </xf>
    <xf numFmtId="0" fontId="15" fillId="7" borderId="50" xfId="1" applyFont="1" applyFill="1" applyBorder="1" applyAlignment="1">
      <alignment horizontal="left" vertical="center"/>
    </xf>
    <xf numFmtId="49" fontId="15" fillId="7" borderId="51" xfId="1" applyNumberFormat="1" applyFont="1" applyFill="1" applyBorder="1" applyAlignment="1">
      <alignment horizontal="left" vertical="center"/>
    </xf>
    <xf numFmtId="0" fontId="15" fillId="7" borderId="11" xfId="1" applyFont="1" applyFill="1" applyBorder="1" applyAlignment="1">
      <alignment horizontal="left" vertical="center"/>
    </xf>
    <xf numFmtId="49" fontId="18" fillId="8" borderId="30" xfId="1" applyNumberFormat="1" applyFont="1" applyFill="1" applyBorder="1" applyAlignment="1">
      <alignment horizontal="left" vertical="center"/>
    </xf>
    <xf numFmtId="0" fontId="18" fillId="8" borderId="31" xfId="1" applyFont="1" applyFill="1" applyBorder="1" applyAlignment="1">
      <alignment horizontal="left" vertical="center"/>
    </xf>
    <xf numFmtId="0" fontId="7" fillId="0" borderId="31" xfId="0" applyFont="1" applyBorder="1" applyAlignment="1">
      <alignment vertical="center"/>
    </xf>
    <xf numFmtId="165" fontId="19" fillId="9" borderId="31" xfId="0" applyNumberFormat="1" applyFont="1" applyFill="1" applyBorder="1"/>
    <xf numFmtId="165" fontId="19" fillId="9" borderId="32" xfId="0" applyNumberFormat="1" applyFont="1" applyFill="1" applyBorder="1"/>
    <xf numFmtId="49" fontId="10" fillId="11" borderId="25" xfId="1" applyNumberFormat="1" applyFont="1" applyFill="1" applyBorder="1" applyAlignment="1" applyProtection="1">
      <alignment horizontal="left" vertical="center"/>
      <protection locked="0"/>
    </xf>
    <xf numFmtId="0" fontId="10" fillId="11" borderId="25" xfId="1" applyFont="1" applyFill="1" applyBorder="1" applyAlignment="1" applyProtection="1">
      <alignment horizontal="left" vertical="center"/>
      <protection locked="0"/>
    </xf>
    <xf numFmtId="49" fontId="10" fillId="0" borderId="25" xfId="1" applyNumberFormat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10" fillId="0" borderId="64" xfId="1" applyFont="1" applyBorder="1" applyAlignment="1">
      <alignment horizontal="left" vertical="center"/>
    </xf>
    <xf numFmtId="0" fontId="10" fillId="11" borderId="6" xfId="1" applyFont="1" applyFill="1" applyBorder="1" applyAlignment="1" applyProtection="1">
      <alignment horizontal="left" vertical="center" wrapText="1"/>
      <protection locked="0"/>
    </xf>
    <xf numFmtId="0" fontId="10" fillId="11" borderId="6" xfId="1" applyFont="1" applyFill="1" applyBorder="1" applyAlignment="1" applyProtection="1">
      <alignment horizontal="left" vertical="center"/>
      <protection locked="0"/>
    </xf>
    <xf numFmtId="49" fontId="10" fillId="0" borderId="56" xfId="1" applyNumberFormat="1" applyFont="1" applyBorder="1" applyAlignment="1">
      <alignment horizontal="left" vertical="center" wrapText="1"/>
    </xf>
    <xf numFmtId="0" fontId="13" fillId="0" borderId="43" xfId="1" applyFont="1" applyBorder="1" applyAlignment="1">
      <alignment horizontal="center" vertical="top" wrapText="1"/>
    </xf>
    <xf numFmtId="0" fontId="16" fillId="0" borderId="44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10" fillId="7" borderId="68" xfId="1" applyFont="1" applyFill="1" applyBorder="1" applyAlignment="1">
      <alignment horizontal="left" vertical="center" wrapText="1"/>
    </xf>
    <xf numFmtId="0" fontId="0" fillId="7" borderId="69" xfId="0" applyFill="1" applyBorder="1" applyAlignment="1">
      <alignment horizontal="left" vertical="center"/>
    </xf>
    <xf numFmtId="0" fontId="10" fillId="7" borderId="66" xfId="1" applyFont="1" applyFill="1" applyBorder="1" applyAlignment="1">
      <alignment horizontal="left" vertical="top"/>
    </xf>
    <xf numFmtId="0" fontId="0" fillId="7" borderId="67" xfId="0" applyFill="1" applyBorder="1" applyAlignment="1">
      <alignment horizontal="left" vertical="top"/>
    </xf>
    <xf numFmtId="0" fontId="10" fillId="0" borderId="54" xfId="1" applyFont="1" applyBorder="1" applyAlignment="1">
      <alignment horizontal="left" vertical="center" wrapText="1"/>
    </xf>
    <xf numFmtId="0" fontId="10" fillId="0" borderId="55" xfId="1" applyFont="1" applyBorder="1" applyAlignment="1">
      <alignment horizontal="left" vertical="center"/>
    </xf>
    <xf numFmtId="0" fontId="11" fillId="0" borderId="55" xfId="1" applyFont="1" applyBorder="1" applyAlignment="1">
      <alignment horizontal="left" vertical="center" wrapText="1"/>
    </xf>
    <xf numFmtId="0" fontId="11" fillId="0" borderId="60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61" xfId="1" applyFont="1" applyBorder="1" applyAlignment="1">
      <alignment horizontal="left" vertical="center"/>
    </xf>
    <xf numFmtId="0" fontId="10" fillId="0" borderId="63" xfId="1" applyFont="1" applyBorder="1" applyAlignment="1">
      <alignment horizontal="left" vertical="center" wrapText="1"/>
    </xf>
    <xf numFmtId="0" fontId="10" fillId="0" borderId="55" xfId="1" applyFont="1" applyBorder="1" applyAlignment="1">
      <alignment horizontal="left" vertical="center" wrapText="1"/>
    </xf>
    <xf numFmtId="49" fontId="10" fillId="0" borderId="25" xfId="1" applyNumberFormat="1" applyFont="1" applyBorder="1" applyAlignment="1">
      <alignment horizontal="left" vertical="center" wrapText="1"/>
    </xf>
    <xf numFmtId="0" fontId="8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0" fillId="3" borderId="12" xfId="0" applyFill="1" applyBorder="1" applyAlignment="1">
      <alignment vertical="top"/>
    </xf>
    <xf numFmtId="0" fontId="0" fillId="0" borderId="0" xfId="0" applyAlignment="1">
      <alignment vertical="top"/>
    </xf>
    <xf numFmtId="0" fontId="0" fillId="7" borderId="33" xfId="0" applyFill="1" applyBorder="1" applyAlignment="1">
      <alignment horizontal="left" vertical="top" wrapText="1"/>
    </xf>
    <xf numFmtId="0" fontId="0" fillId="7" borderId="34" xfId="0" applyFill="1" applyBorder="1" applyAlignment="1">
      <alignment horizontal="left" vertical="top" wrapText="1"/>
    </xf>
    <xf numFmtId="0" fontId="0" fillId="7" borderId="35" xfId="0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</cellXfs>
  <cellStyles count="2">
    <cellStyle name="Normální" xfId="0" builtinId="0"/>
    <cellStyle name="Normální 2" xfId="1" xr:uid="{614729A2-3BD0-4754-82CD-47544383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2DFF-C788-46B5-B422-C8EF1A7790FA}">
  <sheetPr>
    <tabColor rgb="FF7030A0"/>
    <pageSetUpPr fitToPage="1"/>
  </sheetPr>
  <dimension ref="A1:O33"/>
  <sheetViews>
    <sheetView tabSelected="1" workbookViewId="0"/>
  </sheetViews>
  <sheetFormatPr defaultRowHeight="15" x14ac:dyDescent="0.25"/>
  <cols>
    <col min="1" max="1" width="2.7109375" style="9" customWidth="1"/>
    <col min="2" max="4" width="9.140625" style="9"/>
    <col min="5" max="5" width="34.85546875" style="9" customWidth="1"/>
    <col min="6" max="6" width="12.5703125" style="9" customWidth="1"/>
    <col min="7" max="7" width="9.140625" style="9"/>
    <col min="8" max="8" width="25.140625" style="9" customWidth="1"/>
    <col min="9" max="9" width="9.140625" style="9"/>
    <col min="10" max="10" width="19.140625" style="9" customWidth="1"/>
    <col min="11" max="16384" width="9.140625" style="9"/>
  </cols>
  <sheetData>
    <row r="1" spans="2:15" ht="15.75" thickBot="1" x14ac:dyDescent="0.3"/>
    <row r="2" spans="2:15" ht="24.75" customHeight="1" thickTop="1" thickBot="1" x14ac:dyDescent="0.3">
      <c r="B2" s="197" t="s">
        <v>84</v>
      </c>
      <c r="C2" s="198"/>
      <c r="D2" s="198"/>
      <c r="E2" s="198"/>
      <c r="F2" s="198"/>
      <c r="G2" s="198"/>
      <c r="H2" s="198"/>
      <c r="I2" s="198"/>
      <c r="J2" s="199"/>
      <c r="K2" s="10"/>
      <c r="L2" s="24" t="s">
        <v>106</v>
      </c>
      <c r="M2" s="25"/>
      <c r="N2" s="25"/>
      <c r="O2" s="29"/>
    </row>
    <row r="3" spans="2:15" ht="16.5" thickTop="1" thickBot="1" x14ac:dyDescent="0.3">
      <c r="B3" s="204" t="s">
        <v>101</v>
      </c>
      <c r="C3" s="205"/>
      <c r="D3" s="206" t="s">
        <v>112</v>
      </c>
      <c r="E3" s="207"/>
      <c r="F3" s="210" t="s">
        <v>85</v>
      </c>
      <c r="G3" s="211" t="s">
        <v>110</v>
      </c>
      <c r="H3" s="205"/>
      <c r="I3" s="211" t="s">
        <v>108</v>
      </c>
      <c r="J3" s="196" t="s">
        <v>111</v>
      </c>
      <c r="K3" s="10"/>
      <c r="L3" s="26" t="s">
        <v>107</v>
      </c>
      <c r="M3" s="27"/>
      <c r="N3" s="27"/>
      <c r="O3" s="28"/>
    </row>
    <row r="4" spans="2:15" ht="45" customHeight="1" thickTop="1" x14ac:dyDescent="0.25">
      <c r="B4" s="192"/>
      <c r="C4" s="155"/>
      <c r="D4" s="208"/>
      <c r="E4" s="209"/>
      <c r="F4" s="193"/>
      <c r="G4" s="155"/>
      <c r="H4" s="155"/>
      <c r="I4" s="155"/>
      <c r="J4" s="164"/>
      <c r="K4" s="10"/>
    </row>
    <row r="5" spans="2:15" x14ac:dyDescent="0.25">
      <c r="B5" s="154" t="s">
        <v>102</v>
      </c>
      <c r="C5" s="155"/>
      <c r="D5" s="158" t="s">
        <v>98</v>
      </c>
      <c r="E5" s="159"/>
      <c r="F5" s="161" t="s">
        <v>105</v>
      </c>
      <c r="G5" s="200" t="s">
        <v>177</v>
      </c>
      <c r="H5" s="201"/>
      <c r="I5" s="158" t="s">
        <v>108</v>
      </c>
      <c r="J5" s="212" t="s">
        <v>109</v>
      </c>
      <c r="K5" s="10"/>
    </row>
    <row r="6" spans="2:15" ht="45" customHeight="1" x14ac:dyDescent="0.25">
      <c r="B6" s="192"/>
      <c r="C6" s="155"/>
      <c r="D6" s="155"/>
      <c r="E6" s="159"/>
      <c r="F6" s="193"/>
      <c r="G6" s="202"/>
      <c r="H6" s="203"/>
      <c r="I6" s="155"/>
      <c r="J6" s="164"/>
      <c r="K6" s="10"/>
    </row>
    <row r="7" spans="2:15" ht="21" customHeight="1" x14ac:dyDescent="0.25">
      <c r="B7" s="154" t="s">
        <v>86</v>
      </c>
      <c r="C7" s="155"/>
      <c r="D7" s="158" t="s">
        <v>117</v>
      </c>
      <c r="E7" s="159"/>
      <c r="F7" s="161" t="s">
        <v>87</v>
      </c>
      <c r="G7" s="194"/>
      <c r="H7" s="195"/>
      <c r="I7" s="158" t="s">
        <v>108</v>
      </c>
      <c r="J7" s="188"/>
      <c r="K7" s="10"/>
    </row>
    <row r="8" spans="2:15" ht="45" customHeight="1" x14ac:dyDescent="0.25">
      <c r="B8" s="192"/>
      <c r="C8" s="155"/>
      <c r="D8" s="155"/>
      <c r="E8" s="159"/>
      <c r="F8" s="193"/>
      <c r="G8" s="195"/>
      <c r="H8" s="195"/>
      <c r="I8" s="155"/>
      <c r="J8" s="189"/>
      <c r="K8" s="10"/>
    </row>
    <row r="9" spans="2:15" x14ac:dyDescent="0.25">
      <c r="B9" s="154" t="s">
        <v>103</v>
      </c>
      <c r="C9" s="155"/>
      <c r="D9" s="158" t="s">
        <v>88</v>
      </c>
      <c r="E9" s="159"/>
      <c r="F9" s="161" t="s">
        <v>104</v>
      </c>
      <c r="G9" s="158" t="s">
        <v>88</v>
      </c>
      <c r="H9" s="155"/>
      <c r="I9" s="163" t="s">
        <v>89</v>
      </c>
      <c r="J9" s="190" t="s">
        <v>178</v>
      </c>
      <c r="K9" s="10"/>
    </row>
    <row r="10" spans="2:15" x14ac:dyDescent="0.25">
      <c r="B10" s="192"/>
      <c r="C10" s="155"/>
      <c r="D10" s="155"/>
      <c r="E10" s="159"/>
      <c r="F10" s="193"/>
      <c r="G10" s="155"/>
      <c r="H10" s="155"/>
      <c r="I10" s="155"/>
      <c r="J10" s="191"/>
      <c r="K10" s="10"/>
    </row>
    <row r="11" spans="2:15" x14ac:dyDescent="0.25">
      <c r="B11" s="154"/>
      <c r="C11" s="155"/>
      <c r="D11" s="158" t="s">
        <v>88</v>
      </c>
      <c r="E11" s="159"/>
      <c r="F11" s="161" t="s">
        <v>90</v>
      </c>
      <c r="G11" s="158" t="s">
        <v>177</v>
      </c>
      <c r="H11" s="155"/>
      <c r="I11" s="163" t="s">
        <v>14</v>
      </c>
      <c r="J11" s="164">
        <v>0</v>
      </c>
      <c r="K11" s="10"/>
    </row>
    <row r="12" spans="2:15" ht="15.75" thickBot="1" x14ac:dyDescent="0.3">
      <c r="B12" s="156"/>
      <c r="C12" s="157"/>
      <c r="D12" s="157"/>
      <c r="E12" s="160"/>
      <c r="F12" s="162"/>
      <c r="G12" s="157"/>
      <c r="H12" s="157"/>
      <c r="I12" s="157"/>
      <c r="J12" s="165"/>
      <c r="K12" s="10"/>
    </row>
    <row r="13" spans="2:15" ht="16.5" thickTop="1" thickBot="1" x14ac:dyDescent="0.3">
      <c r="B13" s="11"/>
      <c r="C13" s="11"/>
      <c r="D13" s="11"/>
      <c r="E13" s="11"/>
      <c r="F13" s="11"/>
      <c r="G13" s="11"/>
      <c r="H13" s="11"/>
      <c r="I13" s="11"/>
      <c r="J13" s="11"/>
      <c r="K13" s="10"/>
    </row>
    <row r="14" spans="2:15" ht="24.75" thickTop="1" thickBot="1" x14ac:dyDescent="0.3">
      <c r="B14" s="151" t="s">
        <v>100</v>
      </c>
      <c r="C14" s="166"/>
      <c r="D14" s="166"/>
      <c r="E14" s="166"/>
      <c r="F14" s="166"/>
      <c r="G14" s="166"/>
      <c r="H14" s="166"/>
      <c r="I14" s="166"/>
      <c r="J14" s="167"/>
      <c r="K14" s="10"/>
    </row>
    <row r="15" spans="2:15" ht="15.75" thickTop="1" x14ac:dyDescent="0.25">
      <c r="B15" s="12"/>
      <c r="C15" s="13"/>
      <c r="D15" s="13"/>
      <c r="E15" s="13"/>
      <c r="F15" s="13"/>
      <c r="G15" s="13"/>
      <c r="H15" s="13"/>
      <c r="I15" s="13"/>
      <c r="J15" s="14"/>
      <c r="K15" s="10"/>
    </row>
    <row r="16" spans="2:15" ht="15.75" x14ac:dyDescent="0.25">
      <c r="B16" s="168" t="s">
        <v>179</v>
      </c>
      <c r="C16" s="169"/>
      <c r="D16" s="170"/>
      <c r="E16" s="170"/>
      <c r="F16" s="174">
        <f>RMaR1!E6</f>
        <v>0</v>
      </c>
      <c r="G16" s="174"/>
      <c r="H16" s="174"/>
      <c r="I16" s="174"/>
      <c r="J16" s="175"/>
      <c r="K16" s="10"/>
    </row>
    <row r="17" spans="1:11" ht="15.75" x14ac:dyDescent="0.25">
      <c r="B17" s="171" t="s">
        <v>180</v>
      </c>
      <c r="C17" s="172"/>
      <c r="D17" s="173"/>
      <c r="E17" s="173"/>
      <c r="F17" s="176">
        <f>RMaR2!E6</f>
        <v>0</v>
      </c>
      <c r="G17" s="176"/>
      <c r="H17" s="176"/>
      <c r="I17" s="176"/>
      <c r="J17" s="177"/>
      <c r="K17" s="10"/>
    </row>
    <row r="18" spans="1:11" ht="15.75" thickBot="1" x14ac:dyDescent="0.3">
      <c r="B18" s="11"/>
      <c r="C18" s="11"/>
      <c r="D18" s="11"/>
      <c r="E18" s="11"/>
      <c r="F18" s="11"/>
      <c r="G18" s="11"/>
      <c r="H18" s="11"/>
      <c r="I18" s="11"/>
      <c r="J18" s="11"/>
      <c r="K18" s="10"/>
    </row>
    <row r="19" spans="1:11" ht="24.75" thickTop="1" thickBot="1" x14ac:dyDescent="0.3">
      <c r="B19" s="151" t="s">
        <v>91</v>
      </c>
      <c r="C19" s="152"/>
      <c r="D19" s="152"/>
      <c r="E19" s="152"/>
      <c r="F19" s="152"/>
      <c r="G19" s="152"/>
      <c r="H19" s="152"/>
      <c r="I19" s="152"/>
      <c r="J19" s="153"/>
      <c r="K19" s="10"/>
    </row>
    <row r="20" spans="1:11" ht="15.75" thickTop="1" x14ac:dyDescent="0.25">
      <c r="B20" s="15"/>
      <c r="C20" s="16"/>
      <c r="D20" s="16"/>
      <c r="E20" s="16"/>
      <c r="F20" s="16"/>
      <c r="G20" s="16"/>
      <c r="H20" s="16"/>
      <c r="I20" s="16"/>
      <c r="J20" s="17"/>
      <c r="K20" s="10"/>
    </row>
    <row r="21" spans="1:11" ht="19.5" thickBot="1" x14ac:dyDescent="0.3">
      <c r="B21" s="183" t="s">
        <v>99</v>
      </c>
      <c r="C21" s="184"/>
      <c r="D21" s="185"/>
      <c r="E21" s="185"/>
      <c r="F21" s="186">
        <f>SUM(F16:J17)</f>
        <v>0</v>
      </c>
      <c r="G21" s="186"/>
      <c r="H21" s="186"/>
      <c r="I21" s="186"/>
      <c r="J21" s="187"/>
      <c r="K21" s="18"/>
    </row>
    <row r="22" spans="1:11" ht="16.5" thickTop="1" thickBot="1" x14ac:dyDescent="0.3">
      <c r="A22" s="18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5.75" thickTop="1" x14ac:dyDescent="0.25">
      <c r="B23" s="178" t="s">
        <v>92</v>
      </c>
      <c r="C23" s="179"/>
      <c r="D23" s="180"/>
      <c r="E23" s="181" t="s">
        <v>93</v>
      </c>
      <c r="F23" s="179"/>
      <c r="G23" s="180"/>
      <c r="H23" s="181" t="s">
        <v>94</v>
      </c>
      <c r="I23" s="179"/>
      <c r="J23" s="182"/>
      <c r="K23" s="10"/>
    </row>
    <row r="24" spans="1:11" x14ac:dyDescent="0.25">
      <c r="B24" s="141"/>
      <c r="C24" s="142"/>
      <c r="D24" s="143"/>
      <c r="E24" s="144"/>
      <c r="F24" s="142"/>
      <c r="G24" s="143"/>
      <c r="H24" s="144"/>
      <c r="I24" s="142"/>
      <c r="J24" s="145"/>
      <c r="K24" s="10"/>
    </row>
    <row r="25" spans="1:11" x14ac:dyDescent="0.25">
      <c r="B25" s="141"/>
      <c r="C25" s="142"/>
      <c r="D25" s="143"/>
      <c r="E25" s="144"/>
      <c r="F25" s="142"/>
      <c r="G25" s="143"/>
      <c r="H25" s="144"/>
      <c r="I25" s="142"/>
      <c r="J25" s="145"/>
      <c r="K25" s="10"/>
    </row>
    <row r="26" spans="1:11" x14ac:dyDescent="0.25">
      <c r="B26" s="141"/>
      <c r="C26" s="142"/>
      <c r="D26" s="143"/>
      <c r="E26" s="144"/>
      <c r="F26" s="142"/>
      <c r="G26" s="143"/>
      <c r="H26" s="144"/>
      <c r="I26" s="142"/>
      <c r="J26" s="145"/>
      <c r="K26" s="10"/>
    </row>
    <row r="27" spans="1:11" ht="15.75" thickBot="1" x14ac:dyDescent="0.3">
      <c r="B27" s="146" t="s">
        <v>95</v>
      </c>
      <c r="C27" s="147"/>
      <c r="D27" s="148"/>
      <c r="E27" s="149" t="s">
        <v>95</v>
      </c>
      <c r="F27" s="147"/>
      <c r="G27" s="148"/>
      <c r="H27" s="149" t="s">
        <v>95</v>
      </c>
      <c r="I27" s="147"/>
      <c r="J27" s="150"/>
      <c r="K27" s="10"/>
    </row>
    <row r="28" spans="1:11" ht="16.5" thickTop="1" thickBot="1" x14ac:dyDescent="0.3">
      <c r="B28" s="19"/>
      <c r="C28" s="20"/>
      <c r="D28" s="20"/>
      <c r="E28" s="19"/>
      <c r="F28" s="20"/>
      <c r="G28" s="20"/>
      <c r="H28" s="19"/>
      <c r="I28" s="20"/>
      <c r="J28" s="20"/>
      <c r="K28" s="10"/>
    </row>
    <row r="29" spans="1:11" ht="15.75" thickTop="1" x14ac:dyDescent="0.25">
      <c r="B29" s="21" t="s">
        <v>96</v>
      </c>
      <c r="C29" s="22"/>
      <c r="D29" s="22"/>
      <c r="E29" s="22"/>
      <c r="F29" s="22"/>
      <c r="G29" s="22"/>
      <c r="H29" s="22"/>
      <c r="I29" s="22"/>
      <c r="J29" s="23"/>
      <c r="K29" s="10"/>
    </row>
    <row r="30" spans="1:11" ht="15.75" thickBot="1" x14ac:dyDescent="0.3">
      <c r="B30" s="138" t="s">
        <v>97</v>
      </c>
      <c r="C30" s="139"/>
      <c r="D30" s="139"/>
      <c r="E30" s="139"/>
      <c r="F30" s="139"/>
      <c r="G30" s="139"/>
      <c r="H30" s="139"/>
      <c r="I30" s="139"/>
      <c r="J30" s="140"/>
      <c r="K30" s="10"/>
    </row>
    <row r="31" spans="1:11" ht="15.75" thickTop="1" x14ac:dyDescent="0.25">
      <c r="K31" s="18"/>
    </row>
    <row r="32" spans="1:11" x14ac:dyDescent="0.25">
      <c r="K32" s="18"/>
    </row>
    <row r="33" spans="11:11" x14ac:dyDescent="0.25">
      <c r="K33" s="18"/>
    </row>
  </sheetData>
  <sheetProtection algorithmName="SHA-512" hashValue="LXrtLkxuT7UuKeuG2dGWMFAY7eWuyNQWvbook5wuqF+K3iAMcyHsIfxvGHZR68oLELZV8a9C2weD/JgPVUzCWA==" saltValue="xrol3KqMOHPkkjLaHLCoDg==" spinCount="100000" sheet="1" objects="1" scenarios="1"/>
  <mergeCells count="56">
    <mergeCell ref="J3:J4"/>
    <mergeCell ref="B2:J2"/>
    <mergeCell ref="G5:H5"/>
    <mergeCell ref="G6:H6"/>
    <mergeCell ref="B3:C4"/>
    <mergeCell ref="D3:E4"/>
    <mergeCell ref="F3:F4"/>
    <mergeCell ref="G3:H4"/>
    <mergeCell ref="I3:I4"/>
    <mergeCell ref="B5:C6"/>
    <mergeCell ref="D5:E6"/>
    <mergeCell ref="F5:F6"/>
    <mergeCell ref="I5:I6"/>
    <mergeCell ref="J5:J6"/>
    <mergeCell ref="J7:J8"/>
    <mergeCell ref="J9:J10"/>
    <mergeCell ref="B7:C8"/>
    <mergeCell ref="D7:E8"/>
    <mergeCell ref="F7:F8"/>
    <mergeCell ref="G7:H8"/>
    <mergeCell ref="I7:I8"/>
    <mergeCell ref="D9:E10"/>
    <mergeCell ref="F9:F10"/>
    <mergeCell ref="G9:H10"/>
    <mergeCell ref="I9:I10"/>
    <mergeCell ref="B9:C10"/>
    <mergeCell ref="B23:D23"/>
    <mergeCell ref="E23:G23"/>
    <mergeCell ref="H23:J23"/>
    <mergeCell ref="B21:E21"/>
    <mergeCell ref="F21:J21"/>
    <mergeCell ref="B19:J19"/>
    <mergeCell ref="B11:C12"/>
    <mergeCell ref="D11:E12"/>
    <mergeCell ref="F11:F12"/>
    <mergeCell ref="G11:H12"/>
    <mergeCell ref="I11:I12"/>
    <mergeCell ref="J11:J12"/>
    <mergeCell ref="B14:J14"/>
    <mergeCell ref="B16:E16"/>
    <mergeCell ref="B17:E17"/>
    <mergeCell ref="F16:J16"/>
    <mergeCell ref="F17:J17"/>
    <mergeCell ref="B24:D24"/>
    <mergeCell ref="E24:G24"/>
    <mergeCell ref="H24:J24"/>
    <mergeCell ref="B25:D25"/>
    <mergeCell ref="E25:G25"/>
    <mergeCell ref="H25:J25"/>
    <mergeCell ref="B30:J30"/>
    <mergeCell ref="B26:D26"/>
    <mergeCell ref="E26:G26"/>
    <mergeCell ref="H26:J26"/>
    <mergeCell ref="B27:D27"/>
    <mergeCell ref="E27:G27"/>
    <mergeCell ref="H27:J27"/>
  </mergeCells>
  <pageMargins left="0.70866141732283472" right="0.70866141732283472" top="0.78740157480314965" bottom="0.78740157480314965" header="0.31496062992125984" footer="0.31496062992125984"/>
  <pageSetup paperSize="9" scale="8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G131"/>
  <sheetViews>
    <sheetView zoomScaleNormal="100" workbookViewId="0"/>
  </sheetViews>
  <sheetFormatPr defaultRowHeight="15" x14ac:dyDescent="0.25"/>
  <cols>
    <col min="1" max="1" width="2.42578125" style="9" customWidth="1"/>
    <col min="2" max="2" width="8.42578125" style="9" customWidth="1"/>
    <col min="3" max="3" width="8.85546875" style="117" customWidth="1"/>
    <col min="4" max="4" width="12.85546875" style="9" customWidth="1"/>
    <col min="5" max="5" width="80.7109375" style="9" customWidth="1"/>
    <col min="6" max="7" width="14.7109375" style="30" customWidth="1"/>
    <col min="8" max="16384" width="9.140625" style="9"/>
  </cols>
  <sheetData>
    <row r="1" spans="2:7" ht="15.75" thickBot="1" x14ac:dyDescent="0.3">
      <c r="C1" s="9"/>
    </row>
    <row r="2" spans="2:7" ht="15.75" thickTop="1" x14ac:dyDescent="0.25">
      <c r="B2" s="31"/>
      <c r="C2" s="32"/>
      <c r="D2" s="32"/>
      <c r="E2" s="32"/>
      <c r="F2" s="33"/>
      <c r="G2" s="34"/>
    </row>
    <row r="3" spans="2:7" ht="18.75" x14ac:dyDescent="0.25">
      <c r="B3" s="35" t="s">
        <v>0</v>
      </c>
      <c r="C3" s="213" t="s">
        <v>112</v>
      </c>
      <c r="D3" s="214"/>
      <c r="E3" s="214"/>
      <c r="F3" s="36" t="s">
        <v>14</v>
      </c>
      <c r="G3" s="7"/>
    </row>
    <row r="4" spans="2:7" x14ac:dyDescent="0.25">
      <c r="B4" s="35" t="s">
        <v>1</v>
      </c>
      <c r="C4" s="215" t="s">
        <v>117</v>
      </c>
      <c r="D4" s="216"/>
      <c r="E4" s="216"/>
      <c r="F4" s="36" t="s">
        <v>15</v>
      </c>
      <c r="G4" s="8"/>
    </row>
    <row r="5" spans="2:7" x14ac:dyDescent="0.25">
      <c r="B5" s="35"/>
      <c r="C5" s="37"/>
      <c r="D5" s="38"/>
      <c r="E5" s="38"/>
      <c r="F5" s="36"/>
      <c r="G5" s="39"/>
    </row>
    <row r="6" spans="2:7" ht="18.75" x14ac:dyDescent="0.3">
      <c r="B6" s="217" t="s">
        <v>82</v>
      </c>
      <c r="C6" s="218"/>
      <c r="D6" s="218"/>
      <c r="E6" s="40">
        <f>G20+G37+G49+G77+G98+G109+G118+G130</f>
        <v>0</v>
      </c>
      <c r="F6" s="36"/>
      <c r="G6" s="41"/>
    </row>
    <row r="7" spans="2:7" x14ac:dyDescent="0.25">
      <c r="B7" s="35"/>
      <c r="C7" s="42"/>
      <c r="D7" s="42"/>
      <c r="E7" s="42"/>
      <c r="F7" s="36"/>
      <c r="G7" s="41"/>
    </row>
    <row r="8" spans="2:7" x14ac:dyDescent="0.25">
      <c r="B8" s="35" t="s">
        <v>2</v>
      </c>
      <c r="C8" s="42" t="s">
        <v>3</v>
      </c>
      <c r="D8" s="42"/>
      <c r="E8" s="42"/>
      <c r="F8" s="36"/>
      <c r="G8" s="41"/>
    </row>
    <row r="9" spans="2:7" ht="15.75" thickBot="1" x14ac:dyDescent="0.3">
      <c r="B9" s="35"/>
      <c r="C9" s="43"/>
      <c r="D9" s="42"/>
      <c r="E9" s="42"/>
      <c r="F9" s="36"/>
      <c r="G9" s="41"/>
    </row>
    <row r="10" spans="2:7" ht="15.75" thickTop="1" x14ac:dyDescent="0.25">
      <c r="B10" s="44"/>
      <c r="C10" s="42"/>
      <c r="D10" s="45"/>
      <c r="E10" s="45"/>
      <c r="F10" s="46"/>
      <c r="G10" s="47"/>
    </row>
    <row r="11" spans="2:7" ht="18.75" x14ac:dyDescent="0.3">
      <c r="B11" s="35"/>
      <c r="C11" s="48" t="s">
        <v>4</v>
      </c>
      <c r="D11" s="42"/>
      <c r="E11" s="48" t="s">
        <v>116</v>
      </c>
      <c r="F11" s="36"/>
      <c r="G11" s="41"/>
    </row>
    <row r="12" spans="2:7" ht="15.75" thickBot="1" x14ac:dyDescent="0.3">
      <c r="B12" s="35"/>
      <c r="C12" s="42"/>
      <c r="D12" s="42"/>
      <c r="E12" s="42"/>
      <c r="F12" s="36"/>
      <c r="G12" s="41"/>
    </row>
    <row r="13" spans="2:7" ht="151.5" customHeight="1" thickTop="1" thickBot="1" x14ac:dyDescent="0.3">
      <c r="B13" s="219" t="s">
        <v>83</v>
      </c>
      <c r="C13" s="220"/>
      <c r="D13" s="220"/>
      <c r="E13" s="220"/>
      <c r="F13" s="220"/>
      <c r="G13" s="221"/>
    </row>
    <row r="14" spans="2:7" ht="30" customHeight="1" thickTop="1" thickBot="1" x14ac:dyDescent="0.3">
      <c r="B14" s="49" t="s">
        <v>6</v>
      </c>
      <c r="C14" s="43" t="s">
        <v>7</v>
      </c>
      <c r="D14" s="43" t="s">
        <v>26</v>
      </c>
      <c r="E14" s="43" t="s">
        <v>8</v>
      </c>
      <c r="F14" s="50" t="s">
        <v>10</v>
      </c>
      <c r="G14" s="51" t="s">
        <v>9</v>
      </c>
    </row>
    <row r="15" spans="2:7" ht="15" customHeight="1" thickTop="1" x14ac:dyDescent="0.25">
      <c r="B15" s="35"/>
      <c r="C15" s="42"/>
      <c r="D15" s="42"/>
      <c r="E15" s="42"/>
      <c r="F15" s="52"/>
      <c r="G15" s="53"/>
    </row>
    <row r="16" spans="2:7" ht="18.75" x14ac:dyDescent="0.3">
      <c r="B16" s="35"/>
      <c r="C16" s="48" t="s">
        <v>11</v>
      </c>
      <c r="D16" s="42"/>
      <c r="E16" s="42"/>
      <c r="F16" s="36"/>
      <c r="G16" s="41"/>
    </row>
    <row r="17" spans="2:7" x14ac:dyDescent="0.25">
      <c r="B17" s="35"/>
      <c r="C17" s="54" t="s">
        <v>5</v>
      </c>
      <c r="D17" s="42"/>
      <c r="E17" s="42"/>
      <c r="F17" s="36"/>
      <c r="G17" s="41"/>
    </row>
    <row r="18" spans="2:7" x14ac:dyDescent="0.25">
      <c r="B18" s="35"/>
      <c r="C18" s="42"/>
      <c r="D18" s="42"/>
      <c r="E18" s="42"/>
      <c r="F18" s="36"/>
      <c r="G18" s="41"/>
    </row>
    <row r="19" spans="2:7" ht="45" customHeight="1" x14ac:dyDescent="0.25">
      <c r="B19" s="55" t="s">
        <v>116</v>
      </c>
      <c r="C19" s="56">
        <v>1</v>
      </c>
      <c r="D19" s="57" t="s">
        <v>12</v>
      </c>
      <c r="E19" s="58" t="s">
        <v>120</v>
      </c>
      <c r="F19" s="1"/>
      <c r="G19" s="59" t="str">
        <f t="shared" ref="G19" si="0">IF(F19&lt;&gt;"",C19*F19,"")</f>
        <v/>
      </c>
    </row>
    <row r="20" spans="2:7" ht="15.75" thickBot="1" x14ac:dyDescent="0.3">
      <c r="B20" s="60" t="s">
        <v>38</v>
      </c>
      <c r="C20" s="61"/>
      <c r="D20" s="62"/>
      <c r="E20" s="62"/>
      <c r="F20" s="63"/>
      <c r="G20" s="64">
        <f>SUM(G19)</f>
        <v>0</v>
      </c>
    </row>
    <row r="21" spans="2:7" ht="15.75" thickTop="1" x14ac:dyDescent="0.25">
      <c r="B21" s="35"/>
      <c r="C21" s="65"/>
      <c r="D21" s="42"/>
      <c r="E21" s="42"/>
      <c r="F21" s="36"/>
      <c r="G21" s="41"/>
    </row>
    <row r="22" spans="2:7" x14ac:dyDescent="0.25">
      <c r="B22" s="35"/>
      <c r="C22" s="66" t="s">
        <v>13</v>
      </c>
      <c r="D22" s="42"/>
      <c r="E22" s="42"/>
      <c r="F22" s="36"/>
      <c r="G22" s="41"/>
    </row>
    <row r="23" spans="2:7" x14ac:dyDescent="0.25">
      <c r="B23" s="35"/>
      <c r="C23" s="65"/>
      <c r="D23" s="42"/>
      <c r="E23" s="42"/>
      <c r="F23" s="36"/>
      <c r="G23" s="41"/>
    </row>
    <row r="24" spans="2:7" x14ac:dyDescent="0.25">
      <c r="B24" s="127"/>
      <c r="C24" s="68">
        <v>2</v>
      </c>
      <c r="D24" s="69" t="s">
        <v>16</v>
      </c>
      <c r="E24" s="69" t="s">
        <v>17</v>
      </c>
      <c r="F24" s="2"/>
      <c r="G24" s="70" t="str">
        <f>IF(F24&lt;&gt;"",C24*F24,"")</f>
        <v/>
      </c>
    </row>
    <row r="25" spans="2:7" x14ac:dyDescent="0.25">
      <c r="B25" s="128"/>
      <c r="C25" s="72">
        <v>4</v>
      </c>
      <c r="D25" s="73" t="s">
        <v>18</v>
      </c>
      <c r="E25" s="73" t="s">
        <v>19</v>
      </c>
      <c r="F25" s="3"/>
      <c r="G25" s="74" t="str">
        <f t="shared" ref="G25:G36" si="1">IF(F25&lt;&gt;"",C25*F25,"")</f>
        <v/>
      </c>
    </row>
    <row r="26" spans="2:7" x14ac:dyDescent="0.25">
      <c r="B26" s="128"/>
      <c r="C26" s="72">
        <v>10</v>
      </c>
      <c r="D26" s="73" t="s">
        <v>20</v>
      </c>
      <c r="E26" s="73" t="s">
        <v>21</v>
      </c>
      <c r="F26" s="3"/>
      <c r="G26" s="74" t="str">
        <f t="shared" si="1"/>
        <v/>
      </c>
    </row>
    <row r="27" spans="2:7" x14ac:dyDescent="0.25">
      <c r="B27" s="128"/>
      <c r="C27" s="72">
        <v>1</v>
      </c>
      <c r="D27" s="73" t="s">
        <v>125</v>
      </c>
      <c r="E27" s="73" t="s">
        <v>126</v>
      </c>
      <c r="F27" s="3"/>
      <c r="G27" s="74" t="str">
        <f t="shared" si="1"/>
        <v/>
      </c>
    </row>
    <row r="28" spans="2:7" x14ac:dyDescent="0.25">
      <c r="B28" s="128"/>
      <c r="C28" s="72">
        <v>1</v>
      </c>
      <c r="D28" s="73" t="s">
        <v>22</v>
      </c>
      <c r="E28" s="73" t="s">
        <v>23</v>
      </c>
      <c r="F28" s="3"/>
      <c r="G28" s="74" t="str">
        <f t="shared" si="1"/>
        <v/>
      </c>
    </row>
    <row r="29" spans="2:7" x14ac:dyDescent="0.25">
      <c r="B29" s="128"/>
      <c r="C29" s="72">
        <v>1</v>
      </c>
      <c r="D29" s="73" t="s">
        <v>143</v>
      </c>
      <c r="E29" s="73" t="s">
        <v>145</v>
      </c>
      <c r="F29" s="3"/>
      <c r="G29" s="74" t="str">
        <f t="shared" si="1"/>
        <v/>
      </c>
    </row>
    <row r="30" spans="2:7" x14ac:dyDescent="0.25">
      <c r="B30" s="128"/>
      <c r="C30" s="72">
        <v>1</v>
      </c>
      <c r="D30" s="73" t="s">
        <v>144</v>
      </c>
      <c r="E30" s="73" t="s">
        <v>146</v>
      </c>
      <c r="F30" s="3"/>
      <c r="G30" s="74" t="str">
        <f t="shared" si="1"/>
        <v/>
      </c>
    </row>
    <row r="31" spans="2:7" x14ac:dyDescent="0.25">
      <c r="B31" s="128"/>
      <c r="C31" s="72">
        <v>2</v>
      </c>
      <c r="D31" s="73" t="s">
        <v>150</v>
      </c>
      <c r="E31" s="73" t="s">
        <v>149</v>
      </c>
      <c r="F31" s="3"/>
      <c r="G31" s="74" t="str">
        <f t="shared" si="1"/>
        <v/>
      </c>
    </row>
    <row r="32" spans="2:7" x14ac:dyDescent="0.25">
      <c r="B32" s="128"/>
      <c r="C32" s="72">
        <v>1</v>
      </c>
      <c r="D32" s="73" t="s">
        <v>152</v>
      </c>
      <c r="E32" s="73" t="s">
        <v>151</v>
      </c>
      <c r="F32" s="3"/>
      <c r="G32" s="74" t="str">
        <f t="shared" si="1"/>
        <v/>
      </c>
    </row>
    <row r="33" spans="2:7" x14ac:dyDescent="0.25">
      <c r="B33" s="128"/>
      <c r="C33" s="72">
        <v>1</v>
      </c>
      <c r="D33" s="73" t="s">
        <v>147</v>
      </c>
      <c r="E33" s="73" t="s">
        <v>148</v>
      </c>
      <c r="F33" s="3"/>
      <c r="G33" s="74" t="str">
        <f t="shared" si="1"/>
        <v/>
      </c>
    </row>
    <row r="34" spans="2:7" x14ac:dyDescent="0.25">
      <c r="B34" s="128"/>
      <c r="C34" s="72">
        <v>2</v>
      </c>
      <c r="D34" s="73" t="s">
        <v>24</v>
      </c>
      <c r="E34" s="73" t="s">
        <v>25</v>
      </c>
      <c r="F34" s="3"/>
      <c r="G34" s="74" t="str">
        <f t="shared" si="1"/>
        <v/>
      </c>
    </row>
    <row r="35" spans="2:7" x14ac:dyDescent="0.25">
      <c r="B35" s="131"/>
      <c r="C35" s="85">
        <v>1</v>
      </c>
      <c r="D35" s="86" t="s">
        <v>181</v>
      </c>
      <c r="E35" s="86" t="s">
        <v>182</v>
      </c>
      <c r="F35" s="5"/>
      <c r="G35" s="87" t="str">
        <f t="shared" si="1"/>
        <v/>
      </c>
    </row>
    <row r="36" spans="2:7" x14ac:dyDescent="0.25">
      <c r="B36" s="126"/>
      <c r="C36" s="76">
        <v>1</v>
      </c>
      <c r="D36" s="77" t="s">
        <v>157</v>
      </c>
      <c r="E36" s="77" t="s">
        <v>158</v>
      </c>
      <c r="F36" s="4"/>
      <c r="G36" s="78" t="str">
        <f t="shared" si="1"/>
        <v/>
      </c>
    </row>
    <row r="37" spans="2:7" ht="15.75" thickBot="1" x14ac:dyDescent="0.3">
      <c r="B37" s="79" t="s">
        <v>37</v>
      </c>
      <c r="C37" s="80"/>
      <c r="D37" s="81"/>
      <c r="E37" s="81"/>
      <c r="F37" s="82"/>
      <c r="G37" s="83">
        <f>SUM(G24:G36)</f>
        <v>0</v>
      </c>
    </row>
    <row r="38" spans="2:7" ht="15.75" thickTop="1" x14ac:dyDescent="0.25">
      <c r="B38" s="35"/>
      <c r="C38" s="65"/>
      <c r="D38" s="42"/>
      <c r="E38" s="42"/>
      <c r="F38" s="36"/>
      <c r="G38" s="41"/>
    </row>
    <row r="39" spans="2:7" x14ac:dyDescent="0.25">
      <c r="B39" s="35"/>
      <c r="C39" s="66" t="s">
        <v>27</v>
      </c>
      <c r="D39" s="42"/>
      <c r="E39" s="42"/>
      <c r="F39" s="36"/>
      <c r="G39" s="41"/>
    </row>
    <row r="40" spans="2:7" x14ac:dyDescent="0.25">
      <c r="B40" s="35"/>
      <c r="C40" s="65"/>
      <c r="D40" s="42"/>
      <c r="E40" s="42"/>
      <c r="F40" s="36"/>
      <c r="G40" s="41"/>
    </row>
    <row r="41" spans="2:7" ht="30" x14ac:dyDescent="0.25">
      <c r="B41" s="129" t="s">
        <v>116</v>
      </c>
      <c r="C41" s="89">
        <v>1</v>
      </c>
      <c r="D41" s="90" t="s">
        <v>128</v>
      </c>
      <c r="E41" s="91" t="s">
        <v>163</v>
      </c>
      <c r="F41" s="6"/>
      <c r="G41" s="92" t="str">
        <f t="shared" ref="G41:G48" si="2">IF(F41&lt;&gt;"",C41*F41,"")</f>
        <v/>
      </c>
    </row>
    <row r="42" spans="2:7" x14ac:dyDescent="0.25">
      <c r="B42" s="130" t="s">
        <v>116</v>
      </c>
      <c r="C42" s="119">
        <v>1</v>
      </c>
      <c r="D42" s="120" t="s">
        <v>137</v>
      </c>
      <c r="E42" s="121" t="s">
        <v>138</v>
      </c>
      <c r="F42" s="122"/>
      <c r="G42" s="92" t="str">
        <f t="shared" si="2"/>
        <v/>
      </c>
    </row>
    <row r="43" spans="2:7" x14ac:dyDescent="0.25">
      <c r="B43" s="128" t="s">
        <v>116</v>
      </c>
      <c r="C43" s="72">
        <v>3</v>
      </c>
      <c r="D43" s="73" t="s">
        <v>129</v>
      </c>
      <c r="E43" s="73" t="s">
        <v>132</v>
      </c>
      <c r="F43" s="3"/>
      <c r="G43" s="93" t="str">
        <f t="shared" si="2"/>
        <v/>
      </c>
    </row>
    <row r="44" spans="2:7" x14ac:dyDescent="0.25">
      <c r="B44" s="128" t="s">
        <v>116</v>
      </c>
      <c r="C44" s="72">
        <v>3</v>
      </c>
      <c r="D44" s="73" t="s">
        <v>130</v>
      </c>
      <c r="E44" s="73" t="s">
        <v>133</v>
      </c>
      <c r="F44" s="3"/>
      <c r="G44" s="93" t="str">
        <f t="shared" si="2"/>
        <v/>
      </c>
    </row>
    <row r="45" spans="2:7" x14ac:dyDescent="0.25">
      <c r="B45" s="131" t="s">
        <v>116</v>
      </c>
      <c r="C45" s="85">
        <v>3</v>
      </c>
      <c r="D45" s="86" t="s">
        <v>131</v>
      </c>
      <c r="E45" s="86" t="s">
        <v>134</v>
      </c>
      <c r="F45" s="5"/>
      <c r="G45" s="93" t="str">
        <f t="shared" si="2"/>
        <v/>
      </c>
    </row>
    <row r="46" spans="2:7" x14ac:dyDescent="0.25">
      <c r="B46" s="131" t="s">
        <v>116</v>
      </c>
      <c r="C46" s="85">
        <v>1</v>
      </c>
      <c r="D46" s="86" t="s">
        <v>139</v>
      </c>
      <c r="E46" s="86" t="s">
        <v>140</v>
      </c>
      <c r="F46" s="5"/>
      <c r="G46" s="118" t="str">
        <f t="shared" si="2"/>
        <v/>
      </c>
    </row>
    <row r="47" spans="2:7" x14ac:dyDescent="0.25">
      <c r="B47" s="131" t="s">
        <v>116</v>
      </c>
      <c r="C47" s="85">
        <v>1</v>
      </c>
      <c r="D47" s="86" t="s">
        <v>135</v>
      </c>
      <c r="E47" s="86" t="s">
        <v>136</v>
      </c>
      <c r="F47" s="5"/>
      <c r="G47" s="118" t="str">
        <f t="shared" si="2"/>
        <v/>
      </c>
    </row>
    <row r="48" spans="2:7" x14ac:dyDescent="0.25">
      <c r="B48" s="126" t="s">
        <v>116</v>
      </c>
      <c r="C48" s="76">
        <v>1</v>
      </c>
      <c r="D48" s="77" t="s">
        <v>28</v>
      </c>
      <c r="E48" s="77" t="s">
        <v>29</v>
      </c>
      <c r="F48" s="4"/>
      <c r="G48" s="94" t="str">
        <f t="shared" si="2"/>
        <v/>
      </c>
    </row>
    <row r="49" spans="2:7" ht="15.75" thickBot="1" x14ac:dyDescent="0.3">
      <c r="B49" s="95" t="s">
        <v>36</v>
      </c>
      <c r="C49" s="96"/>
      <c r="D49" s="97"/>
      <c r="E49" s="97"/>
      <c r="F49" s="98"/>
      <c r="G49" s="99">
        <f>SUM(G41:G48)</f>
        <v>0</v>
      </c>
    </row>
    <row r="50" spans="2:7" ht="15.75" thickTop="1" x14ac:dyDescent="0.25">
      <c r="B50" s="35"/>
      <c r="C50" s="65"/>
      <c r="D50" s="42"/>
      <c r="E50" s="42"/>
      <c r="F50" s="36"/>
      <c r="G50" s="41"/>
    </row>
    <row r="51" spans="2:7" x14ac:dyDescent="0.25">
      <c r="B51" s="35"/>
      <c r="C51" s="66" t="s">
        <v>30</v>
      </c>
      <c r="D51" s="42"/>
      <c r="E51" s="42"/>
      <c r="F51" s="36"/>
      <c r="G51" s="41"/>
    </row>
    <row r="52" spans="2:7" x14ac:dyDescent="0.25">
      <c r="B52" s="35"/>
      <c r="C52" s="65"/>
      <c r="D52" s="42"/>
      <c r="E52" s="42"/>
      <c r="F52" s="36"/>
      <c r="G52" s="41"/>
    </row>
    <row r="53" spans="2:7" x14ac:dyDescent="0.25">
      <c r="B53" s="127"/>
      <c r="C53" s="100">
        <v>60</v>
      </c>
      <c r="D53" s="69"/>
      <c r="E53" s="69" t="s">
        <v>164</v>
      </c>
      <c r="F53" s="2"/>
      <c r="G53" s="92" t="str">
        <f t="shared" ref="G53:G76" si="3">IF(F53&lt;&gt;"",C53*F53,"")</f>
        <v/>
      </c>
    </row>
    <row r="54" spans="2:7" x14ac:dyDescent="0.25">
      <c r="B54" s="132"/>
      <c r="C54" s="123">
        <v>67</v>
      </c>
      <c r="D54" s="124"/>
      <c r="E54" s="124" t="s">
        <v>165</v>
      </c>
      <c r="F54" s="125"/>
      <c r="G54" s="93" t="str">
        <f t="shared" si="3"/>
        <v/>
      </c>
    </row>
    <row r="55" spans="2:7" x14ac:dyDescent="0.25">
      <c r="B55" s="132"/>
      <c r="C55" s="123">
        <v>477</v>
      </c>
      <c r="D55" s="124"/>
      <c r="E55" s="124" t="s">
        <v>166</v>
      </c>
      <c r="F55" s="125"/>
      <c r="G55" s="93" t="str">
        <f t="shared" si="3"/>
        <v/>
      </c>
    </row>
    <row r="56" spans="2:7" x14ac:dyDescent="0.25">
      <c r="B56" s="128"/>
      <c r="C56" s="101">
        <v>303</v>
      </c>
      <c r="D56" s="73"/>
      <c r="E56" s="73" t="s">
        <v>32</v>
      </c>
      <c r="F56" s="3"/>
      <c r="G56" s="93" t="str">
        <f t="shared" si="3"/>
        <v/>
      </c>
    </row>
    <row r="57" spans="2:7" x14ac:dyDescent="0.25">
      <c r="B57" s="128"/>
      <c r="C57" s="101">
        <v>545</v>
      </c>
      <c r="D57" s="73"/>
      <c r="E57" s="73" t="s">
        <v>31</v>
      </c>
      <c r="F57" s="3"/>
      <c r="G57" s="93" t="str">
        <f t="shared" si="3"/>
        <v/>
      </c>
    </row>
    <row r="58" spans="2:7" x14ac:dyDescent="0.25">
      <c r="B58" s="128"/>
      <c r="C58" s="101">
        <v>120</v>
      </c>
      <c r="D58" s="73"/>
      <c r="E58" s="73" t="s">
        <v>34</v>
      </c>
      <c r="F58" s="3"/>
      <c r="G58" s="93" t="str">
        <f t="shared" si="3"/>
        <v/>
      </c>
    </row>
    <row r="59" spans="2:7" x14ac:dyDescent="0.25">
      <c r="B59" s="128"/>
      <c r="C59" s="101">
        <v>120</v>
      </c>
      <c r="D59" s="73" t="s">
        <v>76</v>
      </c>
      <c r="E59" s="73" t="s">
        <v>77</v>
      </c>
      <c r="F59" s="3"/>
      <c r="G59" s="93" t="str">
        <f t="shared" si="3"/>
        <v/>
      </c>
    </row>
    <row r="60" spans="2:7" x14ac:dyDescent="0.25">
      <c r="B60" s="128"/>
      <c r="C60" s="101">
        <v>60</v>
      </c>
      <c r="D60" s="73" t="s">
        <v>76</v>
      </c>
      <c r="E60" s="73" t="s">
        <v>156</v>
      </c>
      <c r="F60" s="3"/>
      <c r="G60" s="93" t="str">
        <f t="shared" si="3"/>
        <v/>
      </c>
    </row>
    <row r="61" spans="2:7" x14ac:dyDescent="0.25">
      <c r="B61" s="128"/>
      <c r="C61" s="101">
        <v>24</v>
      </c>
      <c r="D61" s="73"/>
      <c r="E61" s="73" t="s">
        <v>155</v>
      </c>
      <c r="F61" s="3"/>
      <c r="G61" s="93" t="str">
        <f t="shared" si="3"/>
        <v/>
      </c>
    </row>
    <row r="62" spans="2:7" x14ac:dyDescent="0.25">
      <c r="B62" s="128"/>
      <c r="C62" s="101">
        <v>26</v>
      </c>
      <c r="D62" s="73"/>
      <c r="E62" s="73" t="s">
        <v>154</v>
      </c>
      <c r="F62" s="3"/>
      <c r="G62" s="93" t="str">
        <f t="shared" si="3"/>
        <v/>
      </c>
    </row>
    <row r="63" spans="2:7" x14ac:dyDescent="0.25">
      <c r="B63" s="128"/>
      <c r="C63" s="101">
        <v>36</v>
      </c>
      <c r="D63" s="73"/>
      <c r="E63" s="73" t="s">
        <v>153</v>
      </c>
      <c r="F63" s="3"/>
      <c r="G63" s="93" t="str">
        <f t="shared" si="3"/>
        <v/>
      </c>
    </row>
    <row r="64" spans="2:7" x14ac:dyDescent="0.25">
      <c r="B64" s="128"/>
      <c r="C64" s="101">
        <v>2</v>
      </c>
      <c r="D64" s="73"/>
      <c r="E64" s="73" t="s">
        <v>171</v>
      </c>
      <c r="F64" s="3"/>
      <c r="G64" s="93" t="str">
        <f t="shared" si="3"/>
        <v/>
      </c>
    </row>
    <row r="65" spans="2:7" x14ac:dyDescent="0.25">
      <c r="B65" s="128"/>
      <c r="C65" s="101">
        <v>20</v>
      </c>
      <c r="D65" s="73"/>
      <c r="E65" s="73" t="s">
        <v>173</v>
      </c>
      <c r="F65" s="3"/>
      <c r="G65" s="93" t="str">
        <f t="shared" si="3"/>
        <v/>
      </c>
    </row>
    <row r="66" spans="2:7" x14ac:dyDescent="0.25">
      <c r="B66" s="128"/>
      <c r="C66" s="110">
        <v>1</v>
      </c>
      <c r="D66" s="73"/>
      <c r="E66" s="73" t="s">
        <v>33</v>
      </c>
      <c r="F66" s="3"/>
      <c r="G66" s="74" t="str">
        <f t="shared" si="3"/>
        <v/>
      </c>
    </row>
    <row r="67" spans="2:7" x14ac:dyDescent="0.25">
      <c r="B67" s="128"/>
      <c r="C67" s="110">
        <v>1</v>
      </c>
      <c r="D67" s="73"/>
      <c r="E67" s="73" t="s">
        <v>172</v>
      </c>
      <c r="F67" s="3"/>
      <c r="G67" s="93" t="str">
        <f t="shared" si="3"/>
        <v/>
      </c>
    </row>
    <row r="68" spans="2:7" x14ac:dyDescent="0.25">
      <c r="B68" s="128"/>
      <c r="C68" s="110">
        <v>1</v>
      </c>
      <c r="D68" s="73"/>
      <c r="E68" s="73" t="s">
        <v>174</v>
      </c>
      <c r="F68" s="3"/>
      <c r="G68" s="93" t="str">
        <f t="shared" si="3"/>
        <v/>
      </c>
    </row>
    <row r="69" spans="2:7" x14ac:dyDescent="0.25">
      <c r="B69" s="71"/>
      <c r="C69" s="110">
        <v>1</v>
      </c>
      <c r="D69" s="73"/>
      <c r="E69" s="73" t="s">
        <v>167</v>
      </c>
      <c r="F69" s="3"/>
      <c r="G69" s="93" t="str">
        <f t="shared" si="3"/>
        <v/>
      </c>
    </row>
    <row r="70" spans="2:7" x14ac:dyDescent="0.25">
      <c r="B70" s="71"/>
      <c r="C70" s="110">
        <v>1</v>
      </c>
      <c r="D70" s="73"/>
      <c r="E70" s="73" t="s">
        <v>170</v>
      </c>
      <c r="F70" s="3"/>
      <c r="G70" s="93" t="str">
        <f t="shared" si="3"/>
        <v/>
      </c>
    </row>
    <row r="71" spans="2:7" x14ac:dyDescent="0.25">
      <c r="B71" s="128"/>
      <c r="C71" s="72">
        <v>7</v>
      </c>
      <c r="D71" s="73"/>
      <c r="E71" s="73" t="s">
        <v>142</v>
      </c>
      <c r="F71" s="3"/>
      <c r="G71" s="74" t="str">
        <f t="shared" si="3"/>
        <v/>
      </c>
    </row>
    <row r="72" spans="2:7" x14ac:dyDescent="0.25">
      <c r="B72" s="128"/>
      <c r="C72" s="72">
        <v>3</v>
      </c>
      <c r="D72" s="73"/>
      <c r="E72" s="73" t="s">
        <v>70</v>
      </c>
      <c r="F72" s="3"/>
      <c r="G72" s="74" t="str">
        <f t="shared" si="3"/>
        <v/>
      </c>
    </row>
    <row r="73" spans="2:7" x14ac:dyDescent="0.25">
      <c r="B73" s="128"/>
      <c r="C73" s="72">
        <v>40</v>
      </c>
      <c r="D73" s="73" t="s">
        <v>72</v>
      </c>
      <c r="E73" s="73" t="s">
        <v>73</v>
      </c>
      <c r="F73" s="3"/>
      <c r="G73" s="74" t="str">
        <f t="shared" si="3"/>
        <v/>
      </c>
    </row>
    <row r="74" spans="2:7" x14ac:dyDescent="0.25">
      <c r="B74" s="128"/>
      <c r="C74" s="72">
        <v>40</v>
      </c>
      <c r="D74" s="73" t="s">
        <v>74</v>
      </c>
      <c r="E74" s="73" t="s">
        <v>75</v>
      </c>
      <c r="F74" s="3"/>
      <c r="G74" s="74" t="str">
        <f t="shared" si="3"/>
        <v/>
      </c>
    </row>
    <row r="75" spans="2:7" x14ac:dyDescent="0.25">
      <c r="B75" s="131"/>
      <c r="C75" s="111">
        <v>1</v>
      </c>
      <c r="D75" s="86"/>
      <c r="E75" s="86" t="s">
        <v>127</v>
      </c>
      <c r="F75" s="5"/>
      <c r="G75" s="93" t="str">
        <f t="shared" si="3"/>
        <v/>
      </c>
    </row>
    <row r="76" spans="2:7" x14ac:dyDescent="0.25">
      <c r="B76" s="126"/>
      <c r="C76" s="76">
        <v>2</v>
      </c>
      <c r="D76" s="77"/>
      <c r="E76" s="77" t="s">
        <v>124</v>
      </c>
      <c r="F76" s="4"/>
      <c r="G76" s="78" t="str">
        <f t="shared" si="3"/>
        <v/>
      </c>
    </row>
    <row r="77" spans="2:7" ht="15.75" thickBot="1" x14ac:dyDescent="0.3">
      <c r="B77" s="60" t="s">
        <v>35</v>
      </c>
      <c r="C77" s="61"/>
      <c r="D77" s="62"/>
      <c r="E77" s="62"/>
      <c r="F77" s="63"/>
      <c r="G77" s="64">
        <f>SUM(G53:G76)</f>
        <v>0</v>
      </c>
    </row>
    <row r="78" spans="2:7" ht="15.75" thickTop="1" x14ac:dyDescent="0.25">
      <c r="B78" s="35"/>
      <c r="C78" s="65"/>
      <c r="D78" s="42"/>
      <c r="E78" s="42"/>
      <c r="F78" s="36"/>
      <c r="G78" s="41"/>
    </row>
    <row r="79" spans="2:7" ht="18.75" x14ac:dyDescent="0.3">
      <c r="B79" s="35"/>
      <c r="C79" s="48" t="s">
        <v>48</v>
      </c>
      <c r="D79" s="42"/>
      <c r="E79" s="42"/>
      <c r="F79" s="36"/>
      <c r="G79" s="41"/>
    </row>
    <row r="80" spans="2:7" x14ac:dyDescent="0.25">
      <c r="B80" s="35"/>
      <c r="C80" s="66" t="s">
        <v>39</v>
      </c>
      <c r="D80" s="42"/>
      <c r="E80" s="42"/>
      <c r="F80" s="36"/>
      <c r="G80" s="41"/>
    </row>
    <row r="81" spans="2:7" x14ac:dyDescent="0.25">
      <c r="B81" s="35"/>
      <c r="C81" s="65"/>
      <c r="D81" s="42"/>
      <c r="E81" s="42"/>
      <c r="F81" s="36"/>
      <c r="G81" s="41"/>
    </row>
    <row r="82" spans="2:7" x14ac:dyDescent="0.25">
      <c r="B82" s="127"/>
      <c r="C82" s="68">
        <v>1</v>
      </c>
      <c r="D82" s="69"/>
      <c r="E82" s="69" t="s">
        <v>40</v>
      </c>
      <c r="F82" s="2"/>
      <c r="G82" s="70" t="str">
        <f t="shared" ref="G82:G97" si="4">IF(F82&lt;&gt;"",C82*F82,"")</f>
        <v/>
      </c>
    </row>
    <row r="83" spans="2:7" x14ac:dyDescent="0.25">
      <c r="B83" s="128"/>
      <c r="C83" s="72">
        <v>25</v>
      </c>
      <c r="D83" s="73"/>
      <c r="E83" s="73" t="s">
        <v>41</v>
      </c>
      <c r="F83" s="3"/>
      <c r="G83" s="74" t="str">
        <f t="shared" si="4"/>
        <v/>
      </c>
    </row>
    <row r="84" spans="2:7" x14ac:dyDescent="0.25">
      <c r="B84" s="128"/>
      <c r="C84" s="101">
        <v>86</v>
      </c>
      <c r="D84" s="73"/>
      <c r="E84" s="73" t="s">
        <v>42</v>
      </c>
      <c r="F84" s="3"/>
      <c r="G84" s="93" t="str">
        <f t="shared" si="4"/>
        <v/>
      </c>
    </row>
    <row r="85" spans="2:7" x14ac:dyDescent="0.25">
      <c r="B85" s="128"/>
      <c r="C85" s="101">
        <v>2</v>
      </c>
      <c r="D85" s="73"/>
      <c r="E85" s="73" t="s">
        <v>175</v>
      </c>
      <c r="F85" s="3"/>
      <c r="G85" s="93" t="str">
        <f t="shared" si="4"/>
        <v/>
      </c>
    </row>
    <row r="86" spans="2:7" x14ac:dyDescent="0.25">
      <c r="B86" s="128"/>
      <c r="C86" s="101">
        <v>20</v>
      </c>
      <c r="D86" s="73"/>
      <c r="E86" s="73" t="s">
        <v>176</v>
      </c>
      <c r="F86" s="3"/>
      <c r="G86" s="93" t="str">
        <f t="shared" si="4"/>
        <v/>
      </c>
    </row>
    <row r="87" spans="2:7" x14ac:dyDescent="0.25">
      <c r="B87" s="128"/>
      <c r="C87" s="101">
        <v>604</v>
      </c>
      <c r="D87" s="73"/>
      <c r="E87" s="73" t="s">
        <v>43</v>
      </c>
      <c r="F87" s="3"/>
      <c r="G87" s="74" t="str">
        <f t="shared" si="4"/>
        <v/>
      </c>
    </row>
    <row r="88" spans="2:7" x14ac:dyDescent="0.25">
      <c r="B88" s="128"/>
      <c r="C88" s="101">
        <v>848</v>
      </c>
      <c r="D88" s="73"/>
      <c r="E88" s="73" t="s">
        <v>44</v>
      </c>
      <c r="F88" s="3"/>
      <c r="G88" s="74" t="str">
        <f t="shared" si="4"/>
        <v/>
      </c>
    </row>
    <row r="89" spans="2:7" x14ac:dyDescent="0.25">
      <c r="B89" s="128"/>
      <c r="C89" s="101">
        <v>120</v>
      </c>
      <c r="D89" s="73"/>
      <c r="E89" s="73" t="s">
        <v>45</v>
      </c>
      <c r="F89" s="3"/>
      <c r="G89" s="74" t="str">
        <f t="shared" si="4"/>
        <v/>
      </c>
    </row>
    <row r="90" spans="2:7" x14ac:dyDescent="0.25">
      <c r="B90" s="128"/>
      <c r="C90" s="101">
        <v>180</v>
      </c>
      <c r="D90" s="73"/>
      <c r="E90" s="73" t="s">
        <v>78</v>
      </c>
      <c r="F90" s="3"/>
      <c r="G90" s="74" t="str">
        <f t="shared" si="4"/>
        <v/>
      </c>
    </row>
    <row r="91" spans="2:7" x14ac:dyDescent="0.25">
      <c r="B91" s="128"/>
      <c r="C91" s="72">
        <v>154</v>
      </c>
      <c r="D91" s="73"/>
      <c r="E91" s="73" t="s">
        <v>46</v>
      </c>
      <c r="F91" s="3"/>
      <c r="G91" s="74" t="str">
        <f t="shared" si="4"/>
        <v/>
      </c>
    </row>
    <row r="92" spans="2:7" x14ac:dyDescent="0.25">
      <c r="B92" s="131"/>
      <c r="C92" s="72">
        <v>1</v>
      </c>
      <c r="D92" s="86"/>
      <c r="E92" s="86" t="s">
        <v>183</v>
      </c>
      <c r="F92" s="5"/>
      <c r="G92" s="87" t="str">
        <f t="shared" si="4"/>
        <v/>
      </c>
    </row>
    <row r="93" spans="2:7" x14ac:dyDescent="0.25">
      <c r="B93" s="131"/>
      <c r="C93" s="102">
        <v>20</v>
      </c>
      <c r="D93" s="86"/>
      <c r="E93" s="86" t="s">
        <v>71</v>
      </c>
      <c r="F93" s="5"/>
      <c r="G93" s="87" t="str">
        <f t="shared" si="4"/>
        <v/>
      </c>
    </row>
    <row r="94" spans="2:7" x14ac:dyDescent="0.25">
      <c r="B94" s="84"/>
      <c r="C94" s="103">
        <v>48</v>
      </c>
      <c r="D94" s="86"/>
      <c r="E94" s="86" t="s">
        <v>79</v>
      </c>
      <c r="F94" s="5"/>
      <c r="G94" s="93" t="str">
        <f t="shared" si="4"/>
        <v/>
      </c>
    </row>
    <row r="95" spans="2:7" x14ac:dyDescent="0.25">
      <c r="B95" s="84"/>
      <c r="C95" s="103">
        <v>48</v>
      </c>
      <c r="D95" s="86"/>
      <c r="E95" s="86" t="s">
        <v>123</v>
      </c>
      <c r="F95" s="5"/>
      <c r="G95" s="87" t="str">
        <f t="shared" si="4"/>
        <v/>
      </c>
    </row>
    <row r="96" spans="2:7" x14ac:dyDescent="0.25">
      <c r="B96" s="84"/>
      <c r="C96" s="103">
        <v>12</v>
      </c>
      <c r="D96" s="86"/>
      <c r="E96" s="86" t="s">
        <v>169</v>
      </c>
      <c r="F96" s="5"/>
      <c r="G96" s="87" t="str">
        <f t="shared" si="4"/>
        <v/>
      </c>
    </row>
    <row r="97" spans="2:7" x14ac:dyDescent="0.25">
      <c r="B97" s="75"/>
      <c r="C97" s="104">
        <v>8</v>
      </c>
      <c r="D97" s="77"/>
      <c r="E97" s="77" t="s">
        <v>47</v>
      </c>
      <c r="F97" s="4"/>
      <c r="G97" s="78" t="str">
        <f t="shared" si="4"/>
        <v/>
      </c>
    </row>
    <row r="98" spans="2:7" ht="15.75" thickBot="1" x14ac:dyDescent="0.3">
      <c r="B98" s="95" t="s">
        <v>49</v>
      </c>
      <c r="C98" s="96"/>
      <c r="D98" s="97"/>
      <c r="E98" s="97"/>
      <c r="F98" s="98"/>
      <c r="G98" s="99">
        <f>SUM(G82:G97)</f>
        <v>0</v>
      </c>
    </row>
    <row r="99" spans="2:7" ht="15.75" thickTop="1" x14ac:dyDescent="0.25">
      <c r="B99" s="35"/>
      <c r="C99" s="65"/>
      <c r="D99" s="42"/>
      <c r="E99" s="42"/>
      <c r="F99" s="36"/>
      <c r="G99" s="41"/>
    </row>
    <row r="100" spans="2:7" x14ac:dyDescent="0.25">
      <c r="B100" s="35"/>
      <c r="C100" s="66" t="s">
        <v>50</v>
      </c>
      <c r="D100" s="42"/>
      <c r="E100" s="42"/>
      <c r="F100" s="36"/>
      <c r="G100" s="41"/>
    </row>
    <row r="101" spans="2:7" x14ac:dyDescent="0.25">
      <c r="B101" s="35"/>
      <c r="C101" s="65"/>
      <c r="D101" s="42"/>
      <c r="E101" s="42"/>
      <c r="F101" s="36"/>
      <c r="G101" s="41"/>
    </row>
    <row r="102" spans="2:7" x14ac:dyDescent="0.25">
      <c r="B102" s="127"/>
      <c r="C102" s="105">
        <v>98</v>
      </c>
      <c r="D102" s="69"/>
      <c r="E102" s="69" t="s">
        <v>51</v>
      </c>
      <c r="F102" s="2"/>
      <c r="G102" s="70" t="str">
        <f t="shared" ref="G102:G108" si="5">IF(F102&lt;&gt;"",C102*F102,"")</f>
        <v/>
      </c>
    </row>
    <row r="103" spans="2:7" x14ac:dyDescent="0.25">
      <c r="B103" s="128"/>
      <c r="C103" s="106">
        <v>50</v>
      </c>
      <c r="D103" s="73"/>
      <c r="E103" s="73" t="s">
        <v>52</v>
      </c>
      <c r="F103" s="3"/>
      <c r="G103" s="74" t="str">
        <f t="shared" si="5"/>
        <v/>
      </c>
    </row>
    <row r="104" spans="2:7" x14ac:dyDescent="0.25">
      <c r="B104" s="131"/>
      <c r="C104" s="111">
        <v>1</v>
      </c>
      <c r="D104" s="86"/>
      <c r="E104" s="86" t="s">
        <v>53</v>
      </c>
      <c r="F104" s="5"/>
      <c r="G104" s="74" t="str">
        <f t="shared" si="5"/>
        <v/>
      </c>
    </row>
    <row r="105" spans="2:7" x14ac:dyDescent="0.25">
      <c r="B105" s="131"/>
      <c r="C105" s="111">
        <v>1</v>
      </c>
      <c r="D105" s="86"/>
      <c r="E105" s="86" t="s">
        <v>113</v>
      </c>
      <c r="F105" s="5"/>
      <c r="G105" s="74" t="str">
        <f t="shared" si="5"/>
        <v/>
      </c>
    </row>
    <row r="106" spans="2:7" x14ac:dyDescent="0.25">
      <c r="B106" s="131"/>
      <c r="C106" s="111">
        <v>1</v>
      </c>
      <c r="D106" s="86"/>
      <c r="E106" s="86" t="s">
        <v>114</v>
      </c>
      <c r="F106" s="5"/>
      <c r="G106" s="74" t="str">
        <f t="shared" si="5"/>
        <v/>
      </c>
    </row>
    <row r="107" spans="2:7" x14ac:dyDescent="0.25">
      <c r="B107" s="131"/>
      <c r="C107" s="111">
        <v>1</v>
      </c>
      <c r="D107" s="86"/>
      <c r="E107" s="86" t="s">
        <v>121</v>
      </c>
      <c r="F107" s="5"/>
      <c r="G107" s="74" t="str">
        <f t="shared" si="5"/>
        <v/>
      </c>
    </row>
    <row r="108" spans="2:7" x14ac:dyDescent="0.25">
      <c r="B108" s="126"/>
      <c r="C108" s="107">
        <v>1</v>
      </c>
      <c r="D108" s="77"/>
      <c r="E108" s="77" t="s">
        <v>122</v>
      </c>
      <c r="F108" s="4"/>
      <c r="G108" s="74" t="str">
        <f t="shared" si="5"/>
        <v/>
      </c>
    </row>
    <row r="109" spans="2:7" ht="15.75" thickBot="1" x14ac:dyDescent="0.3">
      <c r="B109" s="95" t="s">
        <v>54</v>
      </c>
      <c r="C109" s="96"/>
      <c r="D109" s="97"/>
      <c r="E109" s="97"/>
      <c r="F109" s="98"/>
      <c r="G109" s="99">
        <f>SUM(G102:G108)</f>
        <v>0</v>
      </c>
    </row>
    <row r="110" spans="2:7" ht="15.75" thickTop="1" x14ac:dyDescent="0.25">
      <c r="B110" s="35"/>
      <c r="C110" s="65"/>
      <c r="D110" s="42"/>
      <c r="E110" s="42"/>
      <c r="F110" s="36"/>
      <c r="G110" s="41"/>
    </row>
    <row r="111" spans="2:7" x14ac:dyDescent="0.25">
      <c r="B111" s="35"/>
      <c r="C111" s="66" t="s">
        <v>55</v>
      </c>
      <c r="D111" s="42"/>
      <c r="E111" s="42"/>
      <c r="F111" s="36"/>
      <c r="G111" s="41"/>
    </row>
    <row r="112" spans="2:7" x14ac:dyDescent="0.25">
      <c r="B112" s="35"/>
      <c r="C112" s="65"/>
      <c r="D112" s="42"/>
      <c r="E112" s="42"/>
      <c r="F112" s="36"/>
      <c r="G112" s="41"/>
    </row>
    <row r="113" spans="2:7" x14ac:dyDescent="0.25">
      <c r="B113" s="67"/>
      <c r="C113" s="108">
        <v>48</v>
      </c>
      <c r="D113" s="69"/>
      <c r="E113" s="69" t="s">
        <v>56</v>
      </c>
      <c r="F113" s="2"/>
      <c r="G113" s="70" t="str">
        <f t="shared" ref="G113:G117" si="6">IF(F113&lt;&gt;"",C113*F113,"")</f>
        <v/>
      </c>
    </row>
    <row r="114" spans="2:7" x14ac:dyDescent="0.25">
      <c r="B114" s="71"/>
      <c r="C114" s="72">
        <v>1</v>
      </c>
      <c r="D114" s="73"/>
      <c r="E114" s="73" t="s">
        <v>57</v>
      </c>
      <c r="F114" s="3"/>
      <c r="G114" s="74" t="str">
        <f t="shared" si="6"/>
        <v/>
      </c>
    </row>
    <row r="115" spans="2:7" x14ac:dyDescent="0.25">
      <c r="B115" s="71"/>
      <c r="C115" s="102">
        <v>48</v>
      </c>
      <c r="D115" s="73"/>
      <c r="E115" s="73" t="s">
        <v>58</v>
      </c>
      <c r="F115" s="3"/>
      <c r="G115" s="74" t="str">
        <f t="shared" si="6"/>
        <v/>
      </c>
    </row>
    <row r="116" spans="2:7" x14ac:dyDescent="0.25">
      <c r="B116" s="71"/>
      <c r="C116" s="72">
        <v>1</v>
      </c>
      <c r="D116" s="73"/>
      <c r="E116" s="73" t="s">
        <v>59</v>
      </c>
      <c r="F116" s="3"/>
      <c r="G116" s="74" t="str">
        <f t="shared" si="6"/>
        <v/>
      </c>
    </row>
    <row r="117" spans="2:7" x14ac:dyDescent="0.25">
      <c r="B117" s="75"/>
      <c r="C117" s="107">
        <v>1</v>
      </c>
      <c r="D117" s="77"/>
      <c r="E117" s="77" t="s">
        <v>60</v>
      </c>
      <c r="F117" s="4"/>
      <c r="G117" s="78" t="str">
        <f t="shared" si="6"/>
        <v/>
      </c>
    </row>
    <row r="118" spans="2:7" ht="15.75" thickBot="1" x14ac:dyDescent="0.3">
      <c r="B118" s="95" t="s">
        <v>61</v>
      </c>
      <c r="C118" s="96"/>
      <c r="D118" s="97"/>
      <c r="E118" s="97"/>
      <c r="F118" s="98"/>
      <c r="G118" s="99">
        <f>SUM(G113:G117)</f>
        <v>0</v>
      </c>
    </row>
    <row r="119" spans="2:7" ht="15.75" thickTop="1" x14ac:dyDescent="0.25">
      <c r="B119" s="35"/>
      <c r="C119" s="65"/>
      <c r="D119" s="42"/>
      <c r="E119" s="42"/>
      <c r="F119" s="36"/>
      <c r="G119" s="41"/>
    </row>
    <row r="120" spans="2:7" x14ac:dyDescent="0.25">
      <c r="B120" s="35"/>
      <c r="C120" s="66" t="s">
        <v>62</v>
      </c>
      <c r="D120" s="42"/>
      <c r="E120" s="42"/>
      <c r="F120" s="36"/>
      <c r="G120" s="41"/>
    </row>
    <row r="121" spans="2:7" x14ac:dyDescent="0.25">
      <c r="B121" s="35"/>
      <c r="C121" s="65"/>
      <c r="D121" s="42"/>
      <c r="E121" s="42"/>
      <c r="F121" s="36"/>
      <c r="G121" s="41"/>
    </row>
    <row r="122" spans="2:7" x14ac:dyDescent="0.25">
      <c r="B122" s="67"/>
      <c r="C122" s="109">
        <v>1</v>
      </c>
      <c r="D122" s="69"/>
      <c r="E122" s="69" t="s">
        <v>63</v>
      </c>
      <c r="F122" s="2"/>
      <c r="G122" s="70" t="str">
        <f t="shared" ref="G122:G129" si="7">IF(F122&lt;&gt;"",C122*F122,"")</f>
        <v/>
      </c>
    </row>
    <row r="123" spans="2:7" x14ac:dyDescent="0.25">
      <c r="B123" s="71"/>
      <c r="C123" s="110">
        <v>1</v>
      </c>
      <c r="D123" s="73"/>
      <c r="E123" s="73" t="s">
        <v>64</v>
      </c>
      <c r="F123" s="3"/>
      <c r="G123" s="74" t="str">
        <f t="shared" si="7"/>
        <v/>
      </c>
    </row>
    <row r="124" spans="2:7" x14ac:dyDescent="0.25">
      <c r="B124" s="71"/>
      <c r="C124" s="110">
        <v>1</v>
      </c>
      <c r="D124" s="73"/>
      <c r="E124" s="73" t="s">
        <v>65</v>
      </c>
      <c r="F124" s="3"/>
      <c r="G124" s="74" t="str">
        <f t="shared" si="7"/>
        <v/>
      </c>
    </row>
    <row r="125" spans="2:7" x14ac:dyDescent="0.25">
      <c r="B125" s="71"/>
      <c r="C125" s="110">
        <v>1</v>
      </c>
      <c r="D125" s="73"/>
      <c r="E125" s="73" t="s">
        <v>66</v>
      </c>
      <c r="F125" s="3"/>
      <c r="G125" s="74" t="str">
        <f t="shared" si="7"/>
        <v/>
      </c>
    </row>
    <row r="126" spans="2:7" x14ac:dyDescent="0.25">
      <c r="B126" s="71"/>
      <c r="C126" s="110">
        <v>1</v>
      </c>
      <c r="D126" s="73"/>
      <c r="E126" s="73" t="s">
        <v>67</v>
      </c>
      <c r="F126" s="3"/>
      <c r="G126" s="74" t="str">
        <f t="shared" si="7"/>
        <v/>
      </c>
    </row>
    <row r="127" spans="2:7" x14ac:dyDescent="0.25">
      <c r="B127" s="84"/>
      <c r="C127" s="111">
        <v>1</v>
      </c>
      <c r="D127" s="86"/>
      <c r="E127" s="86" t="s">
        <v>80</v>
      </c>
      <c r="F127" s="5"/>
      <c r="G127" s="87" t="str">
        <f t="shared" si="7"/>
        <v/>
      </c>
    </row>
    <row r="128" spans="2:7" x14ac:dyDescent="0.25">
      <c r="B128" s="84"/>
      <c r="C128" s="111">
        <v>1</v>
      </c>
      <c r="D128" s="86"/>
      <c r="E128" s="86" t="s">
        <v>81</v>
      </c>
      <c r="F128" s="5"/>
      <c r="G128" s="87" t="str">
        <f t="shared" si="7"/>
        <v/>
      </c>
    </row>
    <row r="129" spans="2:7" x14ac:dyDescent="0.25">
      <c r="B129" s="75"/>
      <c r="C129" s="107">
        <v>1</v>
      </c>
      <c r="D129" s="77"/>
      <c r="E129" s="77" t="s">
        <v>68</v>
      </c>
      <c r="F129" s="4"/>
      <c r="G129" s="78" t="str">
        <f t="shared" si="7"/>
        <v/>
      </c>
    </row>
    <row r="130" spans="2:7" ht="15.75" thickBot="1" x14ac:dyDescent="0.3">
      <c r="B130" s="112" t="s">
        <v>69</v>
      </c>
      <c r="C130" s="113"/>
      <c r="D130" s="114"/>
      <c r="E130" s="114"/>
      <c r="F130" s="115"/>
      <c r="G130" s="116">
        <f>SUM(G122:G129)</f>
        <v>0</v>
      </c>
    </row>
    <row r="131" spans="2:7" ht="15.75" thickTop="1" x14ac:dyDescent="0.25"/>
  </sheetData>
  <sheetProtection algorithmName="SHA-512" hashValue="yPc7ZsL+931XOR4GUiMo+QddwWmQfpjUVMqoTLXTblOExZHxlrUmwDjqcB369G2nmCTHwRhaCllgW5jxcVbhvg==" saltValue="VF7qszKjIvMhempt5oGCnA==" spinCount="100000" sheet="1" objects="1" scenarios="1"/>
  <mergeCells count="4">
    <mergeCell ref="C3:E3"/>
    <mergeCell ref="C4:E4"/>
    <mergeCell ref="B6:D6"/>
    <mergeCell ref="B13:G13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DB52-1B0A-4DEF-9351-4D9E5EC9FD1E}">
  <sheetPr>
    <tabColor rgb="FF7030A0"/>
    <pageSetUpPr fitToPage="1"/>
  </sheetPr>
  <dimension ref="B1:G95"/>
  <sheetViews>
    <sheetView zoomScaleNormal="100" workbookViewId="0"/>
  </sheetViews>
  <sheetFormatPr defaultRowHeight="15" x14ac:dyDescent="0.25"/>
  <cols>
    <col min="1" max="1" width="2.42578125" style="9" customWidth="1"/>
    <col min="2" max="2" width="8.42578125" style="9" customWidth="1"/>
    <col min="3" max="3" width="8.85546875" style="117" customWidth="1"/>
    <col min="4" max="4" width="12" style="9" customWidth="1"/>
    <col min="5" max="5" width="80.7109375" style="9" customWidth="1"/>
    <col min="6" max="7" width="14.7109375" style="30" customWidth="1"/>
    <col min="8" max="16384" width="9.140625" style="9"/>
  </cols>
  <sheetData>
    <row r="1" spans="2:7" ht="15.75" thickBot="1" x14ac:dyDescent="0.3">
      <c r="C1" s="9"/>
    </row>
    <row r="2" spans="2:7" ht="15.75" thickTop="1" x14ac:dyDescent="0.25">
      <c r="B2" s="31"/>
      <c r="C2" s="32"/>
      <c r="D2" s="32"/>
      <c r="E2" s="32"/>
      <c r="F2" s="33"/>
      <c r="G2" s="34"/>
    </row>
    <row r="3" spans="2:7" ht="18.75" x14ac:dyDescent="0.25">
      <c r="B3" s="35" t="s">
        <v>0</v>
      </c>
      <c r="C3" s="213" t="s">
        <v>112</v>
      </c>
      <c r="D3" s="214"/>
      <c r="E3" s="214"/>
      <c r="F3" s="36" t="s">
        <v>14</v>
      </c>
      <c r="G3" s="7"/>
    </row>
    <row r="4" spans="2:7" x14ac:dyDescent="0.25">
      <c r="B4" s="35" t="s">
        <v>1</v>
      </c>
      <c r="C4" s="222" t="s">
        <v>117</v>
      </c>
      <c r="D4" s="216"/>
      <c r="E4" s="216"/>
      <c r="F4" s="36" t="s">
        <v>15</v>
      </c>
      <c r="G4" s="8"/>
    </row>
    <row r="5" spans="2:7" x14ac:dyDescent="0.25">
      <c r="B5" s="35"/>
      <c r="C5" s="37"/>
      <c r="D5" s="38"/>
      <c r="E5" s="38"/>
      <c r="F5" s="36"/>
      <c r="G5" s="39"/>
    </row>
    <row r="6" spans="2:7" ht="18.75" x14ac:dyDescent="0.3">
      <c r="B6" s="217" t="s">
        <v>82</v>
      </c>
      <c r="C6" s="218"/>
      <c r="D6" s="218"/>
      <c r="E6" s="40">
        <f>G20+G27+G34+G50+G67+G75+G83+G94</f>
        <v>0</v>
      </c>
      <c r="F6" s="36"/>
      <c r="G6" s="41"/>
    </row>
    <row r="7" spans="2:7" x14ac:dyDescent="0.25">
      <c r="B7" s="35"/>
      <c r="C7" s="42"/>
      <c r="D7" s="42"/>
      <c r="E7" s="42"/>
      <c r="F7" s="36"/>
      <c r="G7" s="41"/>
    </row>
    <row r="8" spans="2:7" x14ac:dyDescent="0.25">
      <c r="B8" s="35" t="s">
        <v>2</v>
      </c>
      <c r="C8" s="42" t="s">
        <v>3</v>
      </c>
      <c r="D8" s="42"/>
      <c r="E8" s="42"/>
      <c r="F8" s="36"/>
      <c r="G8" s="41"/>
    </row>
    <row r="9" spans="2:7" ht="15.75" thickBot="1" x14ac:dyDescent="0.3">
      <c r="B9" s="35"/>
      <c r="C9" s="43"/>
      <c r="D9" s="42"/>
      <c r="E9" s="42"/>
      <c r="F9" s="36"/>
      <c r="G9" s="41"/>
    </row>
    <row r="10" spans="2:7" ht="15.75" thickTop="1" x14ac:dyDescent="0.25">
      <c r="B10" s="44"/>
      <c r="C10" s="42"/>
      <c r="D10" s="45"/>
      <c r="E10" s="45"/>
      <c r="F10" s="46"/>
      <c r="G10" s="47"/>
    </row>
    <row r="11" spans="2:7" ht="18.75" x14ac:dyDescent="0.3">
      <c r="B11" s="35"/>
      <c r="C11" s="48" t="s">
        <v>4</v>
      </c>
      <c r="D11" s="42"/>
      <c r="E11" s="48" t="s">
        <v>118</v>
      </c>
      <c r="F11" s="36"/>
      <c r="G11" s="41"/>
    </row>
    <row r="12" spans="2:7" ht="15.75" thickBot="1" x14ac:dyDescent="0.3">
      <c r="B12" s="35"/>
      <c r="C12" s="42"/>
      <c r="D12" s="42"/>
      <c r="E12" s="42"/>
      <c r="F12" s="36"/>
      <c r="G12" s="41"/>
    </row>
    <row r="13" spans="2:7" ht="151.5" customHeight="1" thickTop="1" thickBot="1" x14ac:dyDescent="0.3">
      <c r="B13" s="219" t="s">
        <v>83</v>
      </c>
      <c r="C13" s="220"/>
      <c r="D13" s="220"/>
      <c r="E13" s="220"/>
      <c r="F13" s="220"/>
      <c r="G13" s="221"/>
    </row>
    <row r="14" spans="2:7" ht="30" customHeight="1" thickTop="1" thickBot="1" x14ac:dyDescent="0.3">
      <c r="B14" s="49" t="s">
        <v>6</v>
      </c>
      <c r="C14" s="43" t="s">
        <v>7</v>
      </c>
      <c r="D14" s="43" t="s">
        <v>26</v>
      </c>
      <c r="E14" s="43" t="s">
        <v>8</v>
      </c>
      <c r="F14" s="50" t="s">
        <v>10</v>
      </c>
      <c r="G14" s="51" t="s">
        <v>9</v>
      </c>
    </row>
    <row r="15" spans="2:7" ht="15" customHeight="1" thickTop="1" x14ac:dyDescent="0.25">
      <c r="B15" s="35"/>
      <c r="C15" s="42"/>
      <c r="D15" s="42"/>
      <c r="E15" s="42"/>
      <c r="F15" s="52"/>
      <c r="G15" s="53"/>
    </row>
    <row r="16" spans="2:7" ht="18.75" x14ac:dyDescent="0.3">
      <c r="B16" s="35"/>
      <c r="C16" s="48" t="s">
        <v>11</v>
      </c>
      <c r="D16" s="42"/>
      <c r="E16" s="42"/>
      <c r="F16" s="36"/>
      <c r="G16" s="41"/>
    </row>
    <row r="17" spans="2:7" x14ac:dyDescent="0.25">
      <c r="B17" s="35"/>
      <c r="C17" s="54" t="s">
        <v>5</v>
      </c>
      <c r="D17" s="42"/>
      <c r="E17" s="42"/>
      <c r="F17" s="36"/>
      <c r="G17" s="41"/>
    </row>
    <row r="18" spans="2:7" x14ac:dyDescent="0.25">
      <c r="B18" s="35"/>
      <c r="C18" s="42"/>
      <c r="D18" s="42"/>
      <c r="E18" s="42"/>
      <c r="F18" s="36"/>
      <c r="G18" s="41"/>
    </row>
    <row r="19" spans="2:7" ht="45" customHeight="1" x14ac:dyDescent="0.25">
      <c r="B19" s="55" t="s">
        <v>118</v>
      </c>
      <c r="C19" s="56">
        <v>1</v>
      </c>
      <c r="D19" s="57" t="s">
        <v>12</v>
      </c>
      <c r="E19" s="58" t="s">
        <v>119</v>
      </c>
      <c r="F19" s="1"/>
      <c r="G19" s="59" t="str">
        <f t="shared" ref="G19" si="0">IF(F19&lt;&gt;"",C19*F19,"")</f>
        <v/>
      </c>
    </row>
    <row r="20" spans="2:7" ht="15.75" thickBot="1" x14ac:dyDescent="0.3">
      <c r="B20" s="60" t="s">
        <v>38</v>
      </c>
      <c r="C20" s="61"/>
      <c r="D20" s="62"/>
      <c r="E20" s="62"/>
      <c r="F20" s="63"/>
      <c r="G20" s="64">
        <f>SUM(G19)</f>
        <v>0</v>
      </c>
    </row>
    <row r="21" spans="2:7" ht="15.75" thickTop="1" x14ac:dyDescent="0.25">
      <c r="B21" s="35"/>
      <c r="C21" s="65"/>
      <c r="D21" s="42"/>
      <c r="E21" s="42"/>
      <c r="F21" s="36"/>
      <c r="G21" s="41"/>
    </row>
    <row r="22" spans="2:7" x14ac:dyDescent="0.25">
      <c r="B22" s="35"/>
      <c r="C22" s="66" t="s">
        <v>13</v>
      </c>
      <c r="D22" s="42"/>
      <c r="E22" s="42"/>
      <c r="F22" s="36"/>
      <c r="G22" s="41"/>
    </row>
    <row r="23" spans="2:7" x14ac:dyDescent="0.25">
      <c r="B23" s="35"/>
      <c r="C23" s="65"/>
      <c r="D23" s="42"/>
      <c r="E23" s="42"/>
      <c r="F23" s="36"/>
      <c r="G23" s="41"/>
    </row>
    <row r="24" spans="2:7" x14ac:dyDescent="0.25">
      <c r="B24" s="67"/>
      <c r="C24" s="68">
        <v>1</v>
      </c>
      <c r="D24" s="69" t="s">
        <v>16</v>
      </c>
      <c r="E24" s="69" t="s">
        <v>17</v>
      </c>
      <c r="F24" s="2"/>
      <c r="G24" s="70" t="str">
        <f>IF(F24&lt;&gt;"",C24*F24,"")</f>
        <v/>
      </c>
    </row>
    <row r="25" spans="2:7" x14ac:dyDescent="0.25">
      <c r="B25" s="71"/>
      <c r="C25" s="72">
        <v>3</v>
      </c>
      <c r="D25" s="73" t="s">
        <v>20</v>
      </c>
      <c r="E25" s="73" t="s">
        <v>21</v>
      </c>
      <c r="F25" s="3"/>
      <c r="G25" s="74" t="str">
        <f t="shared" ref="G25:G26" si="1">IF(F25&lt;&gt;"",C25*F25,"")</f>
        <v/>
      </c>
    </row>
    <row r="26" spans="2:7" x14ac:dyDescent="0.25">
      <c r="B26" s="71"/>
      <c r="C26" s="72">
        <v>1</v>
      </c>
      <c r="D26" s="73" t="s">
        <v>24</v>
      </c>
      <c r="E26" s="73" t="s">
        <v>25</v>
      </c>
      <c r="F26" s="3"/>
      <c r="G26" s="74" t="str">
        <f t="shared" si="1"/>
        <v/>
      </c>
    </row>
    <row r="27" spans="2:7" ht="15.75" thickBot="1" x14ac:dyDescent="0.3">
      <c r="B27" s="79" t="s">
        <v>37</v>
      </c>
      <c r="C27" s="80"/>
      <c r="D27" s="81"/>
      <c r="E27" s="81"/>
      <c r="F27" s="82"/>
      <c r="G27" s="83">
        <f>SUM(G24:G26)</f>
        <v>0</v>
      </c>
    </row>
    <row r="28" spans="2:7" ht="15.75" thickTop="1" x14ac:dyDescent="0.25">
      <c r="B28" s="35"/>
      <c r="C28" s="65"/>
      <c r="D28" s="42"/>
      <c r="E28" s="42"/>
      <c r="F28" s="36"/>
      <c r="G28" s="41"/>
    </row>
    <row r="29" spans="2:7" x14ac:dyDescent="0.25">
      <c r="B29" s="35"/>
      <c r="C29" s="66" t="s">
        <v>27</v>
      </c>
      <c r="D29" s="42"/>
      <c r="E29" s="42"/>
      <c r="F29" s="36"/>
      <c r="G29" s="41"/>
    </row>
    <row r="30" spans="2:7" x14ac:dyDescent="0.25">
      <c r="B30" s="35"/>
      <c r="C30" s="65"/>
      <c r="D30" s="42"/>
      <c r="E30" s="42"/>
      <c r="F30" s="36"/>
      <c r="G30" s="41"/>
    </row>
    <row r="31" spans="2:7" x14ac:dyDescent="0.25">
      <c r="B31" s="88" t="s">
        <v>118</v>
      </c>
      <c r="C31" s="89">
        <v>1</v>
      </c>
      <c r="D31" s="90" t="s">
        <v>160</v>
      </c>
      <c r="E31" s="91" t="s">
        <v>162</v>
      </c>
      <c r="F31" s="6"/>
      <c r="G31" s="92" t="str">
        <f t="shared" ref="G31:G33" si="2">IF(F31&lt;&gt;"",C31*F31,"")</f>
        <v/>
      </c>
    </row>
    <row r="32" spans="2:7" x14ac:dyDescent="0.25">
      <c r="B32" s="133" t="s">
        <v>118</v>
      </c>
      <c r="C32" s="134">
        <v>1</v>
      </c>
      <c r="D32" s="135" t="s">
        <v>159</v>
      </c>
      <c r="E32" s="136" t="s">
        <v>161</v>
      </c>
      <c r="F32" s="137"/>
      <c r="G32" s="74" t="str">
        <f t="shared" si="2"/>
        <v/>
      </c>
    </row>
    <row r="33" spans="2:7" x14ac:dyDescent="0.25">
      <c r="B33" s="75" t="s">
        <v>118</v>
      </c>
      <c r="C33" s="76">
        <v>1</v>
      </c>
      <c r="D33" s="77" t="s">
        <v>28</v>
      </c>
      <c r="E33" s="77" t="s">
        <v>29</v>
      </c>
      <c r="F33" s="4"/>
      <c r="G33" s="94" t="str">
        <f t="shared" si="2"/>
        <v/>
      </c>
    </row>
    <row r="34" spans="2:7" ht="15.75" thickBot="1" x14ac:dyDescent="0.3">
      <c r="B34" s="95" t="s">
        <v>36</v>
      </c>
      <c r="C34" s="96"/>
      <c r="D34" s="97"/>
      <c r="E34" s="97"/>
      <c r="F34" s="98"/>
      <c r="G34" s="99">
        <f>SUM(G31:G33)</f>
        <v>0</v>
      </c>
    </row>
    <row r="35" spans="2:7" ht="15.75" thickTop="1" x14ac:dyDescent="0.25">
      <c r="B35" s="35"/>
      <c r="C35" s="65"/>
      <c r="D35" s="42"/>
      <c r="E35" s="42"/>
      <c r="F35" s="36"/>
      <c r="G35" s="41"/>
    </row>
    <row r="36" spans="2:7" x14ac:dyDescent="0.25">
      <c r="B36" s="35"/>
      <c r="C36" s="66" t="s">
        <v>30</v>
      </c>
      <c r="D36" s="42"/>
      <c r="E36" s="42"/>
      <c r="F36" s="36"/>
      <c r="G36" s="41"/>
    </row>
    <row r="37" spans="2:7" x14ac:dyDescent="0.25">
      <c r="B37" s="35"/>
      <c r="C37" s="65"/>
      <c r="D37" s="42"/>
      <c r="E37" s="42"/>
      <c r="F37" s="36"/>
      <c r="G37" s="41"/>
    </row>
    <row r="38" spans="2:7" x14ac:dyDescent="0.25">
      <c r="B38" s="127"/>
      <c r="C38" s="100">
        <v>24</v>
      </c>
      <c r="D38" s="69"/>
      <c r="E38" s="69" t="s">
        <v>165</v>
      </c>
      <c r="F38" s="2"/>
      <c r="G38" s="92" t="str">
        <f t="shared" ref="G38:G42" si="3">IF(F38&lt;&gt;"",C38*F38,"")</f>
        <v/>
      </c>
    </row>
    <row r="39" spans="2:7" x14ac:dyDescent="0.25">
      <c r="B39" s="132"/>
      <c r="C39" s="123">
        <v>18</v>
      </c>
      <c r="D39" s="124"/>
      <c r="E39" s="124" t="s">
        <v>166</v>
      </c>
      <c r="F39" s="125"/>
      <c r="G39" s="93" t="str">
        <f t="shared" si="3"/>
        <v/>
      </c>
    </row>
    <row r="40" spans="2:7" x14ac:dyDescent="0.25">
      <c r="B40" s="128"/>
      <c r="C40" s="101">
        <v>13</v>
      </c>
      <c r="D40" s="73"/>
      <c r="E40" s="124" t="s">
        <v>32</v>
      </c>
      <c r="F40" s="3"/>
      <c r="G40" s="93" t="str">
        <f t="shared" si="3"/>
        <v/>
      </c>
    </row>
    <row r="41" spans="2:7" x14ac:dyDescent="0.25">
      <c r="B41" s="128"/>
      <c r="C41" s="101">
        <v>21</v>
      </c>
      <c r="D41" s="73"/>
      <c r="E41" s="73" t="s">
        <v>31</v>
      </c>
      <c r="F41" s="3"/>
      <c r="G41" s="93" t="str">
        <f t="shared" si="3"/>
        <v/>
      </c>
    </row>
    <row r="42" spans="2:7" x14ac:dyDescent="0.25">
      <c r="B42" s="128"/>
      <c r="C42" s="101">
        <v>16</v>
      </c>
      <c r="D42" s="73" t="s">
        <v>76</v>
      </c>
      <c r="E42" s="73" t="s">
        <v>77</v>
      </c>
      <c r="F42" s="3"/>
      <c r="G42" s="93" t="str">
        <f t="shared" si="3"/>
        <v/>
      </c>
    </row>
    <row r="43" spans="2:7" x14ac:dyDescent="0.25">
      <c r="B43" s="71"/>
      <c r="C43" s="101">
        <v>10</v>
      </c>
      <c r="D43" s="73"/>
      <c r="E43" s="73" t="s">
        <v>153</v>
      </c>
      <c r="F43" s="3"/>
      <c r="G43" s="93" t="str">
        <f t="shared" ref="G43:G49" si="4">IF(F43&lt;&gt;"",C43*F43,"")</f>
        <v/>
      </c>
    </row>
    <row r="44" spans="2:7" x14ac:dyDescent="0.25">
      <c r="B44" s="71"/>
      <c r="C44" s="110">
        <v>1</v>
      </c>
      <c r="D44" s="73"/>
      <c r="E44" s="73" t="s">
        <v>33</v>
      </c>
      <c r="F44" s="3"/>
      <c r="G44" s="74" t="str">
        <f>IF(F44&lt;&gt;"",C44*F44,"")</f>
        <v/>
      </c>
    </row>
    <row r="45" spans="2:7" x14ac:dyDescent="0.25">
      <c r="B45" s="71"/>
      <c r="C45" s="110">
        <v>1</v>
      </c>
      <c r="D45" s="73"/>
      <c r="E45" s="73" t="s">
        <v>167</v>
      </c>
      <c r="F45" s="3"/>
      <c r="G45" s="93" t="str">
        <f t="shared" ref="G45:G46" si="5">IF(F45&lt;&gt;"",C45*F45,"")</f>
        <v/>
      </c>
    </row>
    <row r="46" spans="2:7" x14ac:dyDescent="0.25">
      <c r="B46" s="71"/>
      <c r="C46" s="110">
        <v>1</v>
      </c>
      <c r="D46" s="73"/>
      <c r="E46" s="73" t="s">
        <v>168</v>
      </c>
      <c r="F46" s="3"/>
      <c r="G46" s="93" t="str">
        <f t="shared" si="5"/>
        <v/>
      </c>
    </row>
    <row r="47" spans="2:7" x14ac:dyDescent="0.25">
      <c r="B47" s="71"/>
      <c r="C47" s="72">
        <v>1</v>
      </c>
      <c r="D47" s="73"/>
      <c r="E47" s="73" t="s">
        <v>70</v>
      </c>
      <c r="F47" s="3"/>
      <c r="G47" s="74" t="str">
        <f t="shared" si="4"/>
        <v/>
      </c>
    </row>
    <row r="48" spans="2:7" x14ac:dyDescent="0.25">
      <c r="B48" s="71"/>
      <c r="C48" s="72">
        <v>14</v>
      </c>
      <c r="D48" s="73" t="s">
        <v>72</v>
      </c>
      <c r="E48" s="73" t="s">
        <v>73</v>
      </c>
      <c r="F48" s="3"/>
      <c r="G48" s="74" t="str">
        <f t="shared" si="4"/>
        <v/>
      </c>
    </row>
    <row r="49" spans="2:7" x14ac:dyDescent="0.25">
      <c r="B49" s="71"/>
      <c r="C49" s="72">
        <v>14</v>
      </c>
      <c r="D49" s="73" t="s">
        <v>74</v>
      </c>
      <c r="E49" s="73" t="s">
        <v>75</v>
      </c>
      <c r="F49" s="3"/>
      <c r="G49" s="74" t="str">
        <f t="shared" si="4"/>
        <v/>
      </c>
    </row>
    <row r="50" spans="2:7" ht="15.75" thickBot="1" x14ac:dyDescent="0.3">
      <c r="B50" s="60" t="s">
        <v>35</v>
      </c>
      <c r="C50" s="61"/>
      <c r="D50" s="62"/>
      <c r="E50" s="62"/>
      <c r="F50" s="63"/>
      <c r="G50" s="64">
        <f>SUM(G38:G49)</f>
        <v>0</v>
      </c>
    </row>
    <row r="51" spans="2:7" ht="15.75" thickTop="1" x14ac:dyDescent="0.25">
      <c r="B51" s="35"/>
      <c r="C51" s="65"/>
      <c r="D51" s="42"/>
      <c r="E51" s="42"/>
      <c r="F51" s="36"/>
      <c r="G51" s="41"/>
    </row>
    <row r="52" spans="2:7" ht="18.75" x14ac:dyDescent="0.3">
      <c r="B52" s="35"/>
      <c r="C52" s="48" t="s">
        <v>48</v>
      </c>
      <c r="D52" s="42"/>
      <c r="E52" s="42"/>
      <c r="F52" s="36"/>
      <c r="G52" s="41"/>
    </row>
    <row r="53" spans="2:7" x14ac:dyDescent="0.25">
      <c r="B53" s="35"/>
      <c r="C53" s="66" t="s">
        <v>39</v>
      </c>
      <c r="D53" s="42"/>
      <c r="E53" s="42"/>
      <c r="F53" s="36"/>
      <c r="G53" s="41"/>
    </row>
    <row r="54" spans="2:7" x14ac:dyDescent="0.25">
      <c r="B54" s="35"/>
      <c r="C54" s="65"/>
      <c r="D54" s="42"/>
      <c r="E54" s="42"/>
      <c r="F54" s="36"/>
      <c r="G54" s="41"/>
    </row>
    <row r="55" spans="2:7" x14ac:dyDescent="0.25">
      <c r="B55" s="67"/>
      <c r="C55" s="68">
        <v>1</v>
      </c>
      <c r="D55" s="69"/>
      <c r="E55" s="69" t="s">
        <v>40</v>
      </c>
      <c r="F55" s="2"/>
      <c r="G55" s="70" t="str">
        <f t="shared" ref="G55:G66" si="6">IF(F55&lt;&gt;"",C55*F55,"")</f>
        <v/>
      </c>
    </row>
    <row r="56" spans="2:7" x14ac:dyDescent="0.25">
      <c r="B56" s="71"/>
      <c r="C56" s="72">
        <v>6</v>
      </c>
      <c r="D56" s="73"/>
      <c r="E56" s="73" t="s">
        <v>41</v>
      </c>
      <c r="F56" s="3"/>
      <c r="G56" s="74" t="str">
        <f t="shared" si="6"/>
        <v/>
      </c>
    </row>
    <row r="57" spans="2:7" x14ac:dyDescent="0.25">
      <c r="B57" s="71"/>
      <c r="C57" s="101">
        <v>10</v>
      </c>
      <c r="D57" s="73"/>
      <c r="E57" s="73" t="s">
        <v>42</v>
      </c>
      <c r="F57" s="3"/>
      <c r="G57" s="74" t="str">
        <f t="shared" si="6"/>
        <v/>
      </c>
    </row>
    <row r="58" spans="2:7" x14ac:dyDescent="0.25">
      <c r="B58" s="71"/>
      <c r="C58" s="101">
        <v>42</v>
      </c>
      <c r="D58" s="73"/>
      <c r="E58" s="73" t="s">
        <v>43</v>
      </c>
      <c r="F58" s="3"/>
      <c r="G58" s="74" t="str">
        <f t="shared" si="6"/>
        <v/>
      </c>
    </row>
    <row r="59" spans="2:7" x14ac:dyDescent="0.25">
      <c r="B59" s="71"/>
      <c r="C59" s="101">
        <v>34</v>
      </c>
      <c r="D59" s="73"/>
      <c r="E59" s="73" t="s">
        <v>44</v>
      </c>
      <c r="F59" s="3"/>
      <c r="G59" s="74" t="str">
        <f t="shared" si="6"/>
        <v/>
      </c>
    </row>
    <row r="60" spans="2:7" x14ac:dyDescent="0.25">
      <c r="B60" s="71"/>
      <c r="C60" s="101">
        <v>14</v>
      </c>
      <c r="D60" s="73"/>
      <c r="E60" s="73" t="s">
        <v>78</v>
      </c>
      <c r="F60" s="3"/>
      <c r="G60" s="74" t="str">
        <f t="shared" si="6"/>
        <v/>
      </c>
    </row>
    <row r="61" spans="2:7" x14ac:dyDescent="0.25">
      <c r="B61" s="71"/>
      <c r="C61" s="72">
        <v>32</v>
      </c>
      <c r="D61" s="73"/>
      <c r="E61" s="73" t="s">
        <v>46</v>
      </c>
      <c r="F61" s="3"/>
      <c r="G61" s="74" t="str">
        <f t="shared" si="6"/>
        <v/>
      </c>
    </row>
    <row r="62" spans="2:7" x14ac:dyDescent="0.25">
      <c r="B62" s="84"/>
      <c r="C62" s="102">
        <v>20</v>
      </c>
      <c r="D62" s="86"/>
      <c r="E62" s="86" t="s">
        <v>71</v>
      </c>
      <c r="F62" s="5"/>
      <c r="G62" s="87" t="str">
        <f t="shared" si="6"/>
        <v/>
      </c>
    </row>
    <row r="63" spans="2:7" x14ac:dyDescent="0.25">
      <c r="B63" s="84"/>
      <c r="C63" s="103">
        <v>12</v>
      </c>
      <c r="D63" s="86"/>
      <c r="E63" s="86" t="s">
        <v>79</v>
      </c>
      <c r="F63" s="5"/>
      <c r="G63" s="87" t="str">
        <f t="shared" si="6"/>
        <v/>
      </c>
    </row>
    <row r="64" spans="2:7" x14ac:dyDescent="0.25">
      <c r="B64" s="84"/>
      <c r="C64" s="103">
        <v>8</v>
      </c>
      <c r="D64" s="86"/>
      <c r="E64" s="86" t="s">
        <v>123</v>
      </c>
      <c r="F64" s="5"/>
      <c r="G64" s="87" t="str">
        <f t="shared" si="6"/>
        <v/>
      </c>
    </row>
    <row r="65" spans="2:7" x14ac:dyDescent="0.25">
      <c r="B65" s="84"/>
      <c r="C65" s="103">
        <v>1</v>
      </c>
      <c r="D65" s="86"/>
      <c r="E65" s="86" t="s">
        <v>169</v>
      </c>
      <c r="F65" s="5"/>
      <c r="G65" s="87" t="str">
        <f t="shared" si="6"/>
        <v/>
      </c>
    </row>
    <row r="66" spans="2:7" x14ac:dyDescent="0.25">
      <c r="B66" s="75"/>
      <c r="C66" s="104">
        <v>8</v>
      </c>
      <c r="D66" s="77"/>
      <c r="E66" s="77" t="s">
        <v>141</v>
      </c>
      <c r="F66" s="4"/>
      <c r="G66" s="78" t="str">
        <f t="shared" si="6"/>
        <v/>
      </c>
    </row>
    <row r="67" spans="2:7" ht="15.75" thickBot="1" x14ac:dyDescent="0.3">
      <c r="B67" s="95" t="s">
        <v>49</v>
      </c>
      <c r="C67" s="96"/>
      <c r="D67" s="97"/>
      <c r="E67" s="97"/>
      <c r="F67" s="98"/>
      <c r="G67" s="99">
        <f>SUM(G55:G66)</f>
        <v>0</v>
      </c>
    </row>
    <row r="68" spans="2:7" ht="15.75" thickTop="1" x14ac:dyDescent="0.25">
      <c r="B68" s="35"/>
      <c r="C68" s="65"/>
      <c r="D68" s="42"/>
      <c r="E68" s="42"/>
      <c r="F68" s="36"/>
      <c r="G68" s="41"/>
    </row>
    <row r="69" spans="2:7" x14ac:dyDescent="0.25">
      <c r="B69" s="35"/>
      <c r="C69" s="66" t="s">
        <v>50</v>
      </c>
      <c r="D69" s="42"/>
      <c r="E69" s="42"/>
      <c r="F69" s="36"/>
      <c r="G69" s="41"/>
    </row>
    <row r="70" spans="2:7" x14ac:dyDescent="0.25">
      <c r="B70" s="35"/>
      <c r="C70" s="65"/>
      <c r="D70" s="42"/>
      <c r="E70" s="42"/>
      <c r="F70" s="36"/>
      <c r="G70" s="41"/>
    </row>
    <row r="71" spans="2:7" x14ac:dyDescent="0.25">
      <c r="B71" s="67"/>
      <c r="C71" s="105">
        <v>15</v>
      </c>
      <c r="D71" s="69"/>
      <c r="E71" s="69" t="s">
        <v>51</v>
      </c>
      <c r="F71" s="2"/>
      <c r="G71" s="70" t="str">
        <f t="shared" ref="G71:G74" si="7">IF(F71&lt;&gt;"",C71*F71,"")</f>
        <v/>
      </c>
    </row>
    <row r="72" spans="2:7" x14ac:dyDescent="0.25">
      <c r="B72" s="71"/>
      <c r="C72" s="106">
        <v>14</v>
      </c>
      <c r="D72" s="73"/>
      <c r="E72" s="73" t="s">
        <v>52</v>
      </c>
      <c r="F72" s="3"/>
      <c r="G72" s="74" t="str">
        <f t="shared" si="7"/>
        <v/>
      </c>
    </row>
    <row r="73" spans="2:7" x14ac:dyDescent="0.25">
      <c r="B73" s="84"/>
      <c r="C73" s="111">
        <v>1</v>
      </c>
      <c r="D73" s="86"/>
      <c r="E73" s="86" t="s">
        <v>113</v>
      </c>
      <c r="F73" s="5"/>
      <c r="G73" s="74" t="str">
        <f t="shared" si="7"/>
        <v/>
      </c>
    </row>
    <row r="74" spans="2:7" x14ac:dyDescent="0.25">
      <c r="B74" s="84"/>
      <c r="C74" s="111">
        <v>1</v>
      </c>
      <c r="D74" s="86"/>
      <c r="E74" s="86" t="s">
        <v>115</v>
      </c>
      <c r="F74" s="5"/>
      <c r="G74" s="74" t="str">
        <f t="shared" si="7"/>
        <v/>
      </c>
    </row>
    <row r="75" spans="2:7" ht="15.75" thickBot="1" x14ac:dyDescent="0.3">
      <c r="B75" s="95" t="s">
        <v>54</v>
      </c>
      <c r="C75" s="96"/>
      <c r="D75" s="97"/>
      <c r="E75" s="97"/>
      <c r="F75" s="98"/>
      <c r="G75" s="99">
        <f>SUM(G71:G74)</f>
        <v>0</v>
      </c>
    </row>
    <row r="76" spans="2:7" ht="15.75" thickTop="1" x14ac:dyDescent="0.25">
      <c r="B76" s="35"/>
      <c r="C76" s="65"/>
      <c r="D76" s="42"/>
      <c r="E76" s="42"/>
      <c r="F76" s="36"/>
      <c r="G76" s="41"/>
    </row>
    <row r="77" spans="2:7" x14ac:dyDescent="0.25">
      <c r="B77" s="35"/>
      <c r="C77" s="66" t="s">
        <v>55</v>
      </c>
      <c r="D77" s="42"/>
      <c r="E77" s="42"/>
      <c r="F77" s="36"/>
      <c r="G77" s="41"/>
    </row>
    <row r="78" spans="2:7" x14ac:dyDescent="0.25">
      <c r="B78" s="35"/>
      <c r="C78" s="65"/>
      <c r="D78" s="42"/>
      <c r="E78" s="42"/>
      <c r="F78" s="36"/>
      <c r="G78" s="41"/>
    </row>
    <row r="79" spans="2:7" x14ac:dyDescent="0.25">
      <c r="B79" s="67"/>
      <c r="C79" s="108">
        <v>12</v>
      </c>
      <c r="D79" s="69"/>
      <c r="E79" s="69" t="s">
        <v>56</v>
      </c>
      <c r="F79" s="2"/>
      <c r="G79" s="70" t="str">
        <f t="shared" ref="G79:G82" si="8">IF(F79&lt;&gt;"",C79*F79,"")</f>
        <v/>
      </c>
    </row>
    <row r="80" spans="2:7" x14ac:dyDescent="0.25">
      <c r="B80" s="71"/>
      <c r="C80" s="72">
        <v>1</v>
      </c>
      <c r="D80" s="73"/>
      <c r="E80" s="73" t="s">
        <v>57</v>
      </c>
      <c r="F80" s="3"/>
      <c r="G80" s="74" t="str">
        <f t="shared" si="8"/>
        <v/>
      </c>
    </row>
    <row r="81" spans="2:7" x14ac:dyDescent="0.25">
      <c r="B81" s="71"/>
      <c r="C81" s="102">
        <v>6</v>
      </c>
      <c r="D81" s="73"/>
      <c r="E81" s="73" t="s">
        <v>58</v>
      </c>
      <c r="F81" s="3"/>
      <c r="G81" s="74" t="str">
        <f t="shared" si="8"/>
        <v/>
      </c>
    </row>
    <row r="82" spans="2:7" x14ac:dyDescent="0.25">
      <c r="B82" s="75"/>
      <c r="C82" s="107">
        <v>1</v>
      </c>
      <c r="D82" s="77"/>
      <c r="E82" s="77" t="s">
        <v>60</v>
      </c>
      <c r="F82" s="4"/>
      <c r="G82" s="78" t="str">
        <f t="shared" si="8"/>
        <v/>
      </c>
    </row>
    <row r="83" spans="2:7" ht="15.75" thickBot="1" x14ac:dyDescent="0.3">
      <c r="B83" s="95" t="s">
        <v>61</v>
      </c>
      <c r="C83" s="96"/>
      <c r="D83" s="97"/>
      <c r="E83" s="97"/>
      <c r="F83" s="98"/>
      <c r="G83" s="99">
        <f>SUM(G79:G82)</f>
        <v>0</v>
      </c>
    </row>
    <row r="84" spans="2:7" ht="15.75" thickTop="1" x14ac:dyDescent="0.25">
      <c r="B84" s="35"/>
      <c r="C84" s="65"/>
      <c r="D84" s="42"/>
      <c r="E84" s="42"/>
      <c r="F84" s="36"/>
      <c r="G84" s="41"/>
    </row>
    <row r="85" spans="2:7" x14ac:dyDescent="0.25">
      <c r="B85" s="35"/>
      <c r="C85" s="66" t="s">
        <v>62</v>
      </c>
      <c r="D85" s="42"/>
      <c r="E85" s="42"/>
      <c r="F85" s="36"/>
      <c r="G85" s="41"/>
    </row>
    <row r="86" spans="2:7" x14ac:dyDescent="0.25">
      <c r="B86" s="35"/>
      <c r="C86" s="65"/>
      <c r="D86" s="42"/>
      <c r="E86" s="42"/>
      <c r="F86" s="36"/>
      <c r="G86" s="41"/>
    </row>
    <row r="87" spans="2:7" x14ac:dyDescent="0.25">
      <c r="B87" s="67"/>
      <c r="C87" s="109">
        <v>1</v>
      </c>
      <c r="D87" s="69"/>
      <c r="E87" s="69" t="s">
        <v>63</v>
      </c>
      <c r="F87" s="2"/>
      <c r="G87" s="70" t="str">
        <f t="shared" ref="G87:G93" si="9">IF(F87&lt;&gt;"",C87*F87,"")</f>
        <v/>
      </c>
    </row>
    <row r="88" spans="2:7" x14ac:dyDescent="0.25">
      <c r="B88" s="71"/>
      <c r="C88" s="110">
        <v>1</v>
      </c>
      <c r="D88" s="73"/>
      <c r="E88" s="73" t="s">
        <v>64</v>
      </c>
      <c r="F88" s="3"/>
      <c r="G88" s="74" t="str">
        <f t="shared" si="9"/>
        <v/>
      </c>
    </row>
    <row r="89" spans="2:7" x14ac:dyDescent="0.25">
      <c r="B89" s="71"/>
      <c r="C89" s="110">
        <v>1</v>
      </c>
      <c r="D89" s="73"/>
      <c r="E89" s="73" t="s">
        <v>65</v>
      </c>
      <c r="F89" s="3"/>
      <c r="G89" s="74" t="str">
        <f t="shared" si="9"/>
        <v/>
      </c>
    </row>
    <row r="90" spans="2:7" x14ac:dyDescent="0.25">
      <c r="B90" s="71"/>
      <c r="C90" s="110">
        <v>1</v>
      </c>
      <c r="D90" s="73"/>
      <c r="E90" s="73" t="s">
        <v>66</v>
      </c>
      <c r="F90" s="3"/>
      <c r="G90" s="74" t="str">
        <f t="shared" si="9"/>
        <v/>
      </c>
    </row>
    <row r="91" spans="2:7" x14ac:dyDescent="0.25">
      <c r="B91" s="71"/>
      <c r="C91" s="110">
        <v>1</v>
      </c>
      <c r="D91" s="73"/>
      <c r="E91" s="73" t="s">
        <v>67</v>
      </c>
      <c r="F91" s="3"/>
      <c r="G91" s="74" t="str">
        <f t="shared" si="9"/>
        <v/>
      </c>
    </row>
    <row r="92" spans="2:7" x14ac:dyDescent="0.25">
      <c r="B92" s="84"/>
      <c r="C92" s="111">
        <v>1</v>
      </c>
      <c r="D92" s="86"/>
      <c r="E92" s="86" t="s">
        <v>80</v>
      </c>
      <c r="F92" s="5"/>
      <c r="G92" s="87" t="str">
        <f t="shared" si="9"/>
        <v/>
      </c>
    </row>
    <row r="93" spans="2:7" x14ac:dyDescent="0.25">
      <c r="B93" s="75"/>
      <c r="C93" s="107">
        <v>1</v>
      </c>
      <c r="D93" s="77"/>
      <c r="E93" s="77" t="s">
        <v>68</v>
      </c>
      <c r="F93" s="4"/>
      <c r="G93" s="78" t="str">
        <f t="shared" si="9"/>
        <v/>
      </c>
    </row>
    <row r="94" spans="2:7" ht="15.75" thickBot="1" x14ac:dyDescent="0.3">
      <c r="B94" s="112" t="s">
        <v>69</v>
      </c>
      <c r="C94" s="113"/>
      <c r="D94" s="114"/>
      <c r="E94" s="114"/>
      <c r="F94" s="115"/>
      <c r="G94" s="116">
        <f>SUM(G87:G93)</f>
        <v>0</v>
      </c>
    </row>
    <row r="95" spans="2:7" ht="15.75" thickTop="1" x14ac:dyDescent="0.25"/>
  </sheetData>
  <sheetProtection algorithmName="SHA-512" hashValue="j62Ns75X8u/G4MyFgST3a9wTmOWcsTRYxBaslLcabJv1yy5wjEGxkwCkozTc8jlqacoLdmPprhA0BDXJtdqdzA==" saltValue="v7uE4rulM9vrWs0kmh394w==" spinCount="100000" sheet="1" objects="1" scenarios="1"/>
  <mergeCells count="4">
    <mergeCell ref="C3:E3"/>
    <mergeCell ref="C4:E4"/>
    <mergeCell ref="B6:D6"/>
    <mergeCell ref="B13:G13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Kryci_List</vt:lpstr>
      <vt:lpstr>RMaR1</vt:lpstr>
      <vt:lpstr>RMaR2</vt:lpstr>
      <vt:lpstr>Kryci_List!Oblast_tisku</vt:lpstr>
      <vt:lpstr>RMaR1!Oblast_tisku</vt:lpstr>
      <vt:lpstr>RMaR2!Oblast_tisku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Miroslav Legutko</cp:lastModifiedBy>
  <cp:lastPrinted>2024-05-07T05:06:37Z</cp:lastPrinted>
  <dcterms:created xsi:type="dcterms:W3CDTF">2015-06-05T18:19:34Z</dcterms:created>
  <dcterms:modified xsi:type="dcterms:W3CDTF">2025-11-11T16:31:15Z</dcterms:modified>
</cp:coreProperties>
</file>