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N:\EKSOFT\Dokumenty\20925\KA\KA\2025-03-19\"/>
    </mc:Choice>
  </mc:AlternateContent>
  <xr:revisionPtr revIDLastSave="0" documentId="13_ncr:1_{657B2A21-C860-4049-BFCF-757EB0FF3BE0}" xr6:coauthVersionLast="47" xr6:coauthVersionMax="47" xr10:uidLastSave="{00000000-0000-0000-0000-000000000000}"/>
  <bookViews>
    <workbookView xWindow="-120" yWindow="-120" windowWidth="38640" windowHeight="21240" xr2:uid="{00000000-000D-0000-FFFF-FFFF00000000}"/>
  </bookViews>
  <sheets>
    <sheet name="Rekapitulace" sheetId="32" r:id="rId1"/>
    <sheet name="Rekreační bazén" sheetId="29" r:id="rId2"/>
    <sheet name="Dětský bazén" sheetId="31" r:id="rId3"/>
    <sheet name=" Vířivá vana 1" sheetId="30" r:id="rId4"/>
    <sheet name="Vířivá vana 2" sheetId="33" r:id="rId5"/>
    <sheet name="Kneipp" sheetId="34" r:id="rId6"/>
  </sheets>
  <definedNames>
    <definedName name="ZZZZD">#REF!</definedName>
    <definedName name="ZZZZZ">#REF!</definedName>
  </definedNames>
  <calcPr calcId="181029"/>
</workbook>
</file>

<file path=xl/calcChain.xml><?xml version="1.0" encoding="utf-8"?>
<calcChain xmlns="http://schemas.openxmlformats.org/spreadsheetml/2006/main">
  <c r="F33" i="34" l="1"/>
  <c r="F29" i="34"/>
  <c r="F27" i="34"/>
  <c r="F25" i="34"/>
  <c r="F23" i="34"/>
  <c r="F21" i="34"/>
  <c r="F18" i="34"/>
  <c r="F15" i="34"/>
  <c r="F13" i="34"/>
  <c r="F11" i="34"/>
  <c r="F41" i="33"/>
  <c r="F39" i="33"/>
  <c r="F37" i="33"/>
  <c r="F34" i="33"/>
  <c r="F31" i="33"/>
  <c r="F29" i="33"/>
  <c r="F27" i="33"/>
  <c r="F25" i="33"/>
  <c r="F23" i="33"/>
  <c r="F20" i="33"/>
  <c r="F18" i="33"/>
  <c r="F15" i="33"/>
  <c r="F13" i="33"/>
  <c r="F11" i="33"/>
  <c r="F41" i="30"/>
  <c r="F39" i="30"/>
  <c r="F37" i="30"/>
  <c r="F34" i="30"/>
  <c r="F31" i="30"/>
  <c r="F29" i="30"/>
  <c r="F27" i="30"/>
  <c r="F25" i="30"/>
  <c r="F23" i="30"/>
  <c r="F20" i="30"/>
  <c r="F18" i="30"/>
  <c r="F15" i="30"/>
  <c r="F13" i="30"/>
  <c r="F11" i="30"/>
  <c r="F11" i="31"/>
  <c r="F75" i="31"/>
  <c r="F73" i="31"/>
  <c r="F71" i="31"/>
  <c r="F69" i="31"/>
  <c r="F67" i="31"/>
  <c r="F65" i="31"/>
  <c r="F63" i="31"/>
  <c r="F61" i="31"/>
  <c r="F59" i="31"/>
  <c r="F57" i="31"/>
  <c r="F55" i="31"/>
  <c r="F53" i="31"/>
  <c r="F50" i="31"/>
  <c r="F48" i="31"/>
  <c r="F46" i="31"/>
  <c r="F44" i="31"/>
  <c r="F41" i="31"/>
  <c r="F39" i="31"/>
  <c r="F37" i="31"/>
  <c r="F35" i="31"/>
  <c r="F33" i="31"/>
  <c r="F31" i="31"/>
  <c r="F29" i="31"/>
  <c r="F27" i="31"/>
  <c r="F24" i="31"/>
  <c r="F22" i="31"/>
  <c r="F20" i="31"/>
  <c r="F18" i="31"/>
  <c r="F16" i="31"/>
  <c r="F13" i="31"/>
  <c r="F11" i="29"/>
  <c r="F13" i="29"/>
  <c r="F115" i="29"/>
  <c r="F113" i="29"/>
  <c r="F111" i="29"/>
  <c r="F109" i="29"/>
  <c r="F107" i="29"/>
  <c r="F105" i="29"/>
  <c r="F103" i="29"/>
  <c r="F101" i="29"/>
  <c r="F99" i="29"/>
  <c r="F97" i="29"/>
  <c r="F95" i="29"/>
  <c r="F93" i="29"/>
  <c r="F91" i="29"/>
  <c r="F89" i="29"/>
  <c r="F87" i="29"/>
  <c r="F84" i="29"/>
  <c r="F82" i="29"/>
  <c r="F80" i="29"/>
  <c r="F78" i="29"/>
  <c r="F76" i="29"/>
  <c r="F74" i="29"/>
  <c r="F72" i="29"/>
  <c r="F70" i="29"/>
  <c r="F68" i="29"/>
  <c r="F65" i="29"/>
  <c r="F63" i="29"/>
  <c r="F61" i="29"/>
  <c r="F59" i="29"/>
  <c r="F57" i="29"/>
  <c r="F55" i="29"/>
  <c r="F53" i="29"/>
  <c r="F51" i="29"/>
  <c r="F49" i="29"/>
  <c r="F47" i="29"/>
  <c r="F45" i="29"/>
  <c r="F42" i="29"/>
  <c r="F40" i="29"/>
  <c r="F38" i="29"/>
  <c r="F36" i="29"/>
  <c r="F34" i="29"/>
  <c r="F32" i="29"/>
  <c r="F30" i="29"/>
  <c r="F28" i="29"/>
  <c r="F26" i="29"/>
  <c r="F24" i="29"/>
  <c r="F22" i="29"/>
  <c r="F19" i="29"/>
  <c r="F17" i="29"/>
  <c r="F15" i="29"/>
  <c r="F9" i="33" l="1"/>
  <c r="F43" i="33" s="1"/>
  <c r="F9" i="30"/>
  <c r="F9" i="29"/>
  <c r="C9" i="32" s="1"/>
  <c r="F9" i="31"/>
  <c r="F77" i="31" s="1"/>
  <c r="F9" i="34"/>
  <c r="F35" i="34" s="1"/>
  <c r="C13" i="32"/>
  <c r="C11" i="32"/>
  <c r="F43" i="30"/>
  <c r="C12" i="32" l="1"/>
  <c r="F117" i="29"/>
  <c r="C10" i="32"/>
  <c r="C14" i="32" l="1"/>
</calcChain>
</file>

<file path=xl/sharedStrings.xml><?xml version="1.0" encoding="utf-8"?>
<sst xmlns="http://schemas.openxmlformats.org/spreadsheetml/2006/main" count="645" uniqueCount="265">
  <si>
    <t>ROZMĚRY:</t>
  </si>
  <si>
    <t>Šířka</t>
  </si>
  <si>
    <t>Délka</t>
  </si>
  <si>
    <t>Hloubka</t>
  </si>
  <si>
    <t>Šířka žlábku</t>
  </si>
  <si>
    <t>Šířka přelivové hrany</t>
  </si>
  <si>
    <t>Číslo položky</t>
  </si>
  <si>
    <t>Zkrácený text dodávky - montáže</t>
  </si>
  <si>
    <t>mj</t>
  </si>
  <si>
    <t>Počet</t>
  </si>
  <si>
    <t>Cena za mj bez DPH
CZK/mj</t>
  </si>
  <si>
    <t>Cena bez DPH
CZK</t>
  </si>
  <si>
    <t xml:space="preserve">          </t>
  </si>
  <si>
    <t>CELKOVÁ CENA BEZ DPH</t>
  </si>
  <si>
    <t xml:space="preserve">      </t>
  </si>
  <si>
    <t>TĚLESO BAZÉNU</t>
  </si>
  <si>
    <t xml:space="preserve">1.01.     </t>
  </si>
  <si>
    <t xml:space="preserve">Jedná se o kompletně smontovanou a vodotěsně svařenou konstrukci obvodových stěn bazénové vany včetně příslušenství specifikovaného v projektové části, které není zahrnuto v samostatných rozpočtových položkách (přelivná hrana, obvodové přelivné žlábky, rohové díly, výztuže, šikmé vzpěry, kotevní desky, kotevní mat. a pod.). Provedení je vyhotoveno dle dispozic uvedených v technických podkladech, provedení svarů dle ČSN EN ISO 3834-2, svary mořeny bez mechanického opracování (vyjma svarů hlavy bazénu – 5 cm pod hladinu vody). Konstrukční systém nerezových bazénů se skládá z vyztužených ocelových konstrukcí uchycených staticky v určených a předepsaných bodech dle projektové dokumentace (dále jen PD), podložené statickým výpočtem. Na konstrukční části obvodových stěn jsou pak následně vodotěsně navařeny jednotlivé části bazénu, samostatně uvedené a specifikované v přiloženém rozpočtu. _x000D_
Technické provedení bazénové stěny, tvar přelivné hrany a přelivného žlábku a stejně tak min. požadavek na dodržení vertikálních dělících rovin obvodových stěn bazénů navazujících na horizontální dělící roviny dna je blíže specifikován v PD a je požadováno doložení provedení Technickým listem. Dodržení těchto požadavků je bezpodmínečné a je zaneseno v projektové dokumentaci. _x000D_
Tímto způsobem je vytvořena nerezová samonosná vodotěsná vana._x000D_
</t>
  </si>
  <si>
    <t xml:space="preserve">1.02.     </t>
  </si>
  <si>
    <t xml:space="preserve">m2    </t>
  </si>
  <si>
    <t>Dno bazénu je tvořeno jednostranně raženým plechem, prolis o průměru 9,5mm(+0,5mm), výška prolisu 1,0-1,5 mm, osová rozteč prolisů 20mm, které musí odpovídat normě ČSN EN 13451-1 zatřídění 24°.  Přesazení dnových plechů přes sebe je  min. 10mm. Dno je vodotěsně navařeno na bazénové stěny a jednotlivé vestavby. Součástí dna jsou veškeré výztužné prvky určené pro případné zlomy ve dně. Uložení dna je dle PD.</t>
  </si>
  <si>
    <t xml:space="preserve">1.03.     </t>
  </si>
  <si>
    <t>ZTRACENÉ BEDNĚNÍ NEREZOVÉ</t>
  </si>
  <si>
    <t xml:space="preserve">m     </t>
  </si>
  <si>
    <t>Jedná se o nerezový ohýbaný profil vodotěsně navařený na zadní lem bazénu. Slouží jako ztracené bednění pro další stavební úpravy a zároveň jako plocha pro napojení vodorovné hydroizolace.Tl. plechu 1,5mm,materiál a tvar dle PD.</t>
  </si>
  <si>
    <t>BAZÉNOVÁ HYDRAULIKA</t>
  </si>
  <si>
    <t xml:space="preserve">3.01.     </t>
  </si>
  <si>
    <t>Kanál dnového rozvodu s krytem, opatřeným protiskluzovým dezénem</t>
  </si>
  <si>
    <t>Pro přívod čerstvé vody do bazénu, jsou ve dně bazénu zabudovány kanály s odnímatelnými poklopy (zajišťující jednoduchou údržbu a čištění) s prolisovanými vstřikovacími tryskami, provedení komplet z nerezové oceli. Těsnění mezi dnovým kanálem a krytem je z elastického pryžového materiálu. Tento profil se na lem krytu přisvorkuje a konce těsnícího profilu se přilepí. Upevnění krytů musí zajišťovat snadnou opětovnou montáž i demontáž, pomoci montážního klíče._x000D_
Povrchy krytů dnových kanálů musí mít stejný design a povrch jako okolní dno v bazénu. Kryty musí být vyrobeny v takové délce, aby s nimi byla snadná manipulace a musí mít tuhou a stabilní konstrukci. Tvar kanálů a krytů kanálů, samotné provedení a průřez kanálů včetně napojení na cirkulační systém bazénové vody musí odpovídat platné PD. Množství proudící vody (tlak) vody nesmí překročit 0,03 MPa. Z bezpečnostního hlediska musí být veškeré pohledové plochy kanálu i krytu zaobleny bez ostrých hran a nerovností. Musí být dodrženy bezpečnostně technické požadavky dle ČSN EN 13451 zejména část 1/3  (např. doklad o kontrole zachycování vlasů). Vstřikovací trysky musí být v jedné rovině se dnem bazénu. Rozdělení a dimenze trysek musí odpovídat vyváženým hydraulickým poměrům tak, aby bylo zamezeno vzniku mrtvých zón v prostoru bazénového tělesa. Provedení bude doloženo technickým listem.</t>
  </si>
  <si>
    <t xml:space="preserve">3.02.     </t>
  </si>
  <si>
    <t>Čisticí část dnového kanálu s bezšroubovým uzávěrem krytu</t>
  </si>
  <si>
    <t xml:space="preserve">ks    </t>
  </si>
  <si>
    <t>Jedná se o závěrnou část dnového krytu kanálu.  Kryt čisticího otvoru s tryskami je upevněn k otvoru dnového kanálu pomocí bezšroubového rychlouzávěru, který zajistí obsluze bazénů rychlé a snadné otevírání a zavírání, jehož podstata spočívá v tom, že na spodní straně víka uzavíraného otvoru je kyvně uloženo vahadlo, jehož funkční část se v uzavřené poloze víka opírá o protiprvek, který je ukotven v uzavíraném otvoru. Vahadlo je otočně uloženo na čepu, který je ukotven držáky na spodní části víka. Osa čepu, na kterém je uloženo vahadlo může být buď rovnoběžná s podélnou osou uzavíraného otvoru anebo na ni kolmá. _x000D_
Rameno vahadla a ozub vahadla jsou vyváženy vzhledem k čepu tak, že uzávěr je udržován gravitací v uzavřené poloze. Uzávěr krytu je možné snadno ovládat /otevírat/ tlačným klíčem a to i v případě nevypuštěného bazénu. Požadavek na doložení technického listu bezšroubového rychlouzávěru krytu čistící části. Provedení bude doloženo technickým listem.</t>
  </si>
  <si>
    <t xml:space="preserve">3.03.     </t>
  </si>
  <si>
    <t>Odtok ze žlábku</t>
  </si>
  <si>
    <t>Slouží k plynulému odvodu bazénové vody z přelivného žlábku, jeho umístění a dimenze musí odpovídat hydraulickým poměrům v bazénu. Prohloubení v místě odtoku včetně odvodního potrubí do vzdálenosti 0,50 m od hrany bazénu, ukončeného lemem a přírubou musí odpovídat platné PD a ČSN EN 1092-1. U venkovních bazénů je odtok standardně opatřen krytem proti vniknutí nežádoucích předmětů do cirkulačního systému.</t>
  </si>
  <si>
    <t xml:space="preserve">3.04.     </t>
  </si>
  <si>
    <t>Tlumič hluku ve žlábku (plastový)</t>
  </si>
  <si>
    <t>Slouží k snížení hlučnosti vznikající v místě odtoku ze žlábku především u vnitřních bazénů. Tlumič je navržen jako jednoduše upevňovaný segment do konstrukce přelivného žlábku. Rozměry a provedení dle PD .</t>
  </si>
  <si>
    <t xml:space="preserve">3.05.     </t>
  </si>
  <si>
    <t>Odtok ze dna bazénu s bezšroubovým uzávěrem krytu</t>
  </si>
  <si>
    <t>Slouží k vypouštění vody z bazénu a zároveň k přisávání bazénové vody ze dna bazénu do cirkulačního okruhu úpravy vody. Velikost a tvar dle PD, skládá se z uzavřené krabicové konstrukce, pevně ukotvené k betonovému základu a navařené na bazénové dno. Odtok je opatřen demontovatelným bezpečnostním děrovaným krytem s těsněním z elastického pryžového materiálu. Umístění krytu v úrovni dna bazénu. Odvodní potrubí do vzdálenosti 0,50 m od hrany bazénu, ukončené lemem a přírubou musí odpovídat platné PD a ČSN EN 1092-1. Musí být dodrženy bezpečnostně technické požadavky dle ČSN EN 13451 část 1/3 (např. doklad o kontrole zachycování vlasů). Děrovaný kryt je upevněn k otvoru odtoku pomocí bezšroubového rychlouzávěru, který zajistí obsluze bazénu rychlé a snadné otevírání a zavírání. Uzávěr krytu je možné snadno ovládat /otevírat/ i v případě nevypuštěného bazénu. Konstrukce dílce umožňuje uzavření krytu pouze jeho zatlačením předepsanou silou k otvoru dnového odtoku a trvale zajišťuje stabilizaci polohy uzávěru pomocí vahadlového mechanismu. Požadavek na doložení technického listu bezšroubového rychlouzávěru.</t>
  </si>
  <si>
    <t xml:space="preserve">3.06.     </t>
  </si>
  <si>
    <t>Tryska měření chlóru ve stěně bazénu s bezšroubovým uzávěrem krytu - kruhová</t>
  </si>
  <si>
    <t>Slouží pro měření obsahu Cl v bazénové vodě, sestávající z klenutého děrovaného víka z nerezové oceli s přivařeným vestavným hrncem a potrubí do vzdálenosti 0,50 m od hrany bazénu, ukončeného lemem a přírubou, musí odpovídat platné PD a ČSN EN 1092-1. Musí být dodrženy bezpečnostně technické požadavky dle ČSN EN 13451 část 1/3 (např. doklad o kontrole zachycování vlasů). Děrovaný kryt trysky je upevněn k otvoru pomocí bezšroubového rychlouzávěru, který zajistí obsluze bazénů rychlé a snadné otevírání a zavírání. Požadavek na doložení technického listu.</t>
  </si>
  <si>
    <t xml:space="preserve">3.07.     </t>
  </si>
  <si>
    <t>Potrubní rozvody v rozsahu a dimenzi dle PD. Provedení dle normy ČSN EN 1090-1.</t>
  </si>
  <si>
    <t xml:space="preserve">3.08.     </t>
  </si>
  <si>
    <t xml:space="preserve">3.09.     </t>
  </si>
  <si>
    <t>VYBAVENÍ BAZÉNU</t>
  </si>
  <si>
    <t xml:space="preserve">4.01.     </t>
  </si>
  <si>
    <t>Roštnice PP přímá - 330mm - bílá</t>
  </si>
  <si>
    <t>Roštnice jsou navrženy dle velikosti a typu přelivného žlábku stanoveného v PD. Konstrukce a materiál roštnice musí přenést mechanické zatížení od koupajících se osob, musí být odolné proti teplotním výkyvům, bazénové vodě a UV záření. Krycí rošty musí mít na své horní straně protiskluzovou úpravu dle ČSN EN 13451-1 zatřídění 24° a musí být umístěny příčně k přelivnému žlábku. Šířka roštnicových prutů max.10mm,  mezera mezi prvky dle ČSN EN 13451 &lt;8 mm. Pro čištění roštů a žlábků musí být rošt odnímatelný, délka jednotlivých roštových dílů musí být cca 1,00 m a musí splňovat dvoubodové spojení v podélné ose, aby nedocházelo k bočním posunům jednotlivých prutů a tím i zvětšování mezer mezi pruty na okrajích. Materiál polypropylén, barva bílá. Jednotlivé prvky roštnice jsou podélně k sobě stažené dvěma závitovými tyčemi do pevného celku o délce cca 1m. Závitové tyče jsou stažené na obou stranách matkami a obě části jsou z materiálu ČSN EN jak. 1.4404. Nepřipouští se jednopáteřní propojení prvků roštnice k sobě vzájemným zásunem na perodrážku.</t>
  </si>
  <si>
    <t xml:space="preserve">4.02.     </t>
  </si>
  <si>
    <t>Roštnice PP rohová - 330mm - bílá</t>
  </si>
  <si>
    <t>Roštnice jsou navrženy dle velikosti a typu přelivného žlábku stanoveného v PD. Konstrukce a materiál roštnice musí přenést mechanické zatížení od koupajících se osob, musí být odolné proti teplotním výkyvům, bazénové vodě a UV záření. Materiál polypropylén, barva bílá. Krycí rošty musí mít na své horní straně protiskluzovou úpravu dle ČSN EN 13451 zatřídění 24° a musí být umístěny příčně k přelivnému žlábku. Šířka roštnicových prutů max.10mm, mezera mezi prvky dle ČSN EN 13451 &lt;8 mm. Pro čištění roštů a žlábků musí být rošt odnímatelný, délka jednotlivých roštových dílů dle PD a musí splňovat dvoubodové spojení v podélné ose, aby nedocházelo k bočním posunům jednotlivých prutů a tím i zvětšování mezer mezi pruty na okrajích. Jednotlivé prvky roštnice jsou podélně k sobě stažené dvěma závitovými tyčemi do pevného celku o délce cca 1m. Závitové tyče jsou stažené na obou stranách matkami a obě části jsou z materiálu ČSN EN jak. 1.4404. Rohová roštnice musí mít stejný design a stejnou propustnost bazénové vody jako u roštnic v přímém provedení včetně dvoubodového napojení na přímé roštnice. Nepřipouští se jednopáteřní propojení prvků roštnice k sobě vzájemným zásunem na pero drážku.</t>
  </si>
  <si>
    <t xml:space="preserve">4.03.     </t>
  </si>
  <si>
    <t>Roštnice PP kruhová - 330mm - bílá</t>
  </si>
  <si>
    <t>Roštnice jsou navrženy dle velikosti a typu přelivného žlábku stanoveného v PD. Konstrukce a materiál roštnice musí přenést mechanické zatížení od koupajících se osob, musí být odolné proti teplotním výkyvům, bazénové vodě a UV záření. Materiál polypropylén, barva bílá. Krycí rošty musí mít na své horní straně protiskluzovou úpravu dle ČSN EN 13451-1 zatřídění 24° a musí být umístěny příčně k přelivnému žlábku. Šířka roštnicových prutů max.10mm, mezera mezi prvky dle ČSN EN 13451 &lt;8 mm. Pro čištění roštů a žlábků musí být rošt odnímatelný, délka jednotlivých roštových dílů musí být cca 1,00 m a musí splňovat dvoubodové spojení v podélné ose, aby nedocházelo k bočním posunům jednotlivých prutů a tím i zvětšování mezer mezi pruty na okrajích. Jednotlivé prvky roštnice jsou podélně k sobě stažené dvěma závitovými tyčemi do pevného celku o délce cca 1m. Závitové tyče jsou stažené na obou stranách matkami a obě části jsou z materiálu ČSN EN jak. 1.4404. Zakružení roštnice je provedeno zmenšením mezery mezi prvky na vnitřní straně zakružení tak, aby odpovídal tvaru žlábku. Nepřipouští se jednopáteřní propojení prvků roštnice k sobě vzájemným zásunem na perodrážku.</t>
  </si>
  <si>
    <t xml:space="preserve">4.04.     </t>
  </si>
  <si>
    <t>Bezpečnostní zn. - informační piktogram</t>
  </si>
  <si>
    <t>Bezpečnostní značka s piktogramem např. "pro neplavce, hl. vody". Umístění v jedné úrovni s horní stranou roštnice, bez výstupků a ostrých hran._x000D_
Deska s označením modrá, rám a symbolika bílá.</t>
  </si>
  <si>
    <t xml:space="preserve">Stříkaná izolace je tepelná izolace nové generace, která dokonale přilne ke všem materiálům. Po aplikaci stříkané izolační pěny nevznikají tepelné mosty. Je ideálním řešením na izolaci bazénových stěn. Díky nízké hmotnosti nazatěžuje bazénovou konstrukci a dokonale přilne ke všem povrchům. IZOPIANOL 03/35N - tvrdá dvousložková polyuretanová pěna s uzavřenou strukturou buněk vytvrzených chemickou reakcí mezi složkami, nepoškozující ozónovou vrstvu, aplikace nástřikem. Vynikající tepelně izolační a hydroizolační vlastnosti, dlouhodobá přilnavost a lepivost ke všem materiálům (mimo PE/PP), vysoká rozměrová stabilita (po vytvrzení se nesmršťuje ani nerozpíná), odolnost proti vodě, zředěným kyselinám a louhům, plísním a hnilobám tepelných izolací. Podklad: všechno mimo PE / PP. Podklad musí být suchý, čistý, pevný, zbavený prachu a nečistot, odmaštěný. Samozahášecí vlastnosti! V místě montážních svarů je stěna z výroby dodána na montáž s 200mm, na každou stranu od místa spoje, bez izolace. V případě dostupnosti z vnější strany, po zavaření spoje stěny bazénu, je možné provést doizolování na montáži. Tloušťka izolace 40 až 60mm od vnitřní stěny bazénu._x000D_
</t>
  </si>
  <si>
    <t>VNITŘNÍ VESTAVBY DO BAZÉNU</t>
  </si>
  <si>
    <t xml:space="preserve">2.01.     </t>
  </si>
  <si>
    <t>Vstupní schodiště do bazénu je směrem k vodě ze všech stran uzavřená vodotěsně svařená konstrukce včetně podélných nosníků a styčníkových plechů vyhotovených dle konstrukčních a statických požadavků PD. Výška stupnic musí být shodná v celé délce schodiště, velikost a tvar stupnic musí být provedeny dle PD. Stupně jsou vytvořeny jako bezpečné nášlapné plochy, které se nesmí prohýbat ani jinak deformovat a nášlapné plochy musí být opatřeny protiskluzovým dezénem v hráškovém provedení (prolis o průměru 9,5mm (+0,5mm)),  s vnodnou výškou prolisu, s vhodnou osovou roztečí prolisů 20mm (± 1mm), které musí odpovídat normě ČSN EN 13451-1 zatřídění 24°. _x000D_
U veřejných bazénů je požadavek na zabarvení okraje stupnic. Jedná se o termotlakově nanášené vinylové pásy, které barevně odliší jednotlivé části bazénové konstrukce. Toto řešení umožňuje dodatečné opravy a úpravy barevných ploch._x000D_
Připouští se provést barevný efekt procesem, založeným na bezproudovém anodickém vylučování vrstvy oxidů kovů, za vzniku interferenční vrstvy oxidů kovů a to v takové tloušťce vrstvy, která zrakem na denním světle vykazuje kobaltově modré až černé zabarvení, kobaltová modř RAL 5013.</t>
  </si>
  <si>
    <t xml:space="preserve">2.02.     </t>
  </si>
  <si>
    <t xml:space="preserve">2.03.     </t>
  </si>
  <si>
    <t xml:space="preserve">2.04.     </t>
  </si>
  <si>
    <t>Zábradlí k vodě - povrch.úpr. LESK (ke schodům) - přímé</t>
  </si>
  <si>
    <t>Zábradlí k vodě je koncipováno jako bezpečnostní prvek v bazénové sestavě. Zábradlí je tvořeno trubkami TRKR 40x2mm a musí odpovídat PD a ČSN EN 13451, důraz je kladen na kvalitu a pečlivost svařovacích prací. Svar musí být bez otřepů a viditelných výstupků. Sklon zábradlí musí odpovídat sklonu schodiště, provedení a tvar dle PD. Zábradlí technologicky upravené mechanickým leštěním do zrcadlového lesku.</t>
  </si>
  <si>
    <t xml:space="preserve">2.05.     </t>
  </si>
  <si>
    <t>Zábradlí ke stěně - povrch.úpr. LESK (ke schodům a stěně) - přímé</t>
  </si>
  <si>
    <t>Zábradlí k bazénové stěně je koncipováno jako bezpečnostní prvek v bazénové sestavě, zajišťující nebezpečí pádu osob na schodiště ze strany ochozu kolem bazénu. Zábradlí je tvořeno trubkami TRKR 40x2mm a musí odpovídat PD a ČSN EN 13451, důraz je kladen na kvalitu a pečlivost svařovacích prací. Svar musí být bez otřepů a viditelných výstupků. Sklon zábradlí musí odpovídat sklonu schodiště, provedení a tvar dle PD. Zábradlí technologicky upravené mechanickým leštěním do zrcadlového lesku.</t>
  </si>
  <si>
    <t>Pro přívod čisté vody do bazénu, jsou ve dně bazénu zabudovány dnové vtokové trysky fungující na principu dnových kanálů. Kryt dnové trysky je odnímatelný, těsnost zaručena přisvorkovaným těsnícím profilem z elastického materiálu. Horní strana trysky musí být ve stejné úrovni se dnem bazénu. Tlak na trysce nesmí přesáhnout hodnotu 0,03 MPa. Z bezpečnostního hlediska musí být veškeré pohledové plochy dnové trysky i krytu zaobleny bez ostrých hran a nerovností. Musí být dodrženy bezpečnostně technické požadavky dle ČSN EN 13451 část 1/3 (např. doklad o kontrole zachycování vlasů). Způsob napojení dnových trysek na cirkulační systém bazénové vody dle PD. Kryt s tryskami je upevněn k otvoru vtokové trysky pomocí bezšroubového rychlouzávěru, který zajistí obsluze bazénů rychlé a snadné otevírání a zavírání. Uzávěr krytu je možné snadno ovládat /otevírat/ i v případě nevypuštěného bazénu. Konstrukce dílce umožňuje uzavření krytu pouze jeho zatlačením předepsanou silou k otvoru dnového kanálu a trvale zajišťuje stabilizaci polohy uzávěru pomocí vahadlového mechanismu. Požadavek na doložení technického listu bezšroubového rychlouzávěru.</t>
  </si>
  <si>
    <t>Zajišťuje bezpečné sání vody z bazénu pro nainstalované vodní atrakce. Velikost a tvar dle PD, skládá se z uzavřené krabicové konstrukce, pevně ukotvené k betonovému základu a navařené na bazénové dno. Kanál je opatřen demontovatelným bezpečnostním děrovaným krytem umístěným v úrovni dna bazénu s těsněním z elastického pryžového materiálu. Odvodní potrubí do vzdálenosti 0,50 m od hrany bazénu, ukončené lemem a přírubou musí odpovídat platné PD a ČSN EN 1092-1._x000D_
Musí být dodrženy bezpečnostně technické požadavky dle ČSN EN 13451 část 1/3 (např. doklad o kontrole zachycování vlasů). Kryt sacího kanálu je upevněn k otvoru sacího kanálu pomocí bezšroubového rychlouzávěru, který zajistí obsluze bazénů rychlé a snadné otevírání a zavírání, jehož podstata spočívá v tom, že na spodní straně víka uzavíraného otvoru je kyvně uloženo vahadlo, jehož funkční část se v uzavřené poloze víka opírá o protiprvek, který je ukotven v uzavíraném otvoru. Vahadlo je otočně uloženo na čepu, který je ukotven držáky na spodní části víka. Osa čepu, na kterém je uloženo vahadlo může být buď rovnoběžná s podélnou osou uzavíraného otvoru anebo na ní kolmá. Rameno vahadla a ozub vahadla jsou vyváženy vzhledem k čepu tak, že uzávěr je udržován gravitací v uzavřené poloze. Uzávěr krytu je možné snadno ovládat /otevírat/ tlačným klíčem a to i v případě nevypuštěného bazénu. Požadavek na doložení technického listu bezšroubového rychlouzávěru.</t>
  </si>
  <si>
    <t xml:space="preserve">4.05.     </t>
  </si>
  <si>
    <t xml:space="preserve">4.06.     </t>
  </si>
  <si>
    <t>Servisní kufřík pro veřejné bazény</t>
  </si>
  <si>
    <t>Plastový kufřík s uzavíratelným poklopem. Obsahuje základní materiály a nástroje pro údržbu a servis nerezových bazénů, nerezový klíč s medvědem pro demontáž roštů, nerezový imbusový klíč, soupravu základních šroubů s imbusovou zapuštěnou hlavou, Molykot pastu 50g, univerzální klíč, sadu utěrek DEOX-FIT 125 ks 15x20cm, příbalové bezpečnostní listy chemikálií, soupravu gumových rukavic, příručku pro provozovatele zařízení z ušlechtilých ocelí. (Variantně: případně ke každé masážní trysce plastovou záslepku plus klíč pro demontáž trysek, ke každému druhu trysky jeden).</t>
  </si>
  <si>
    <t>Nářadí pro montáž a demontáž víka dnového kanálu (veřejné bazény)</t>
  </si>
  <si>
    <t>Zařízení dodávané s tělesem bazénu pro snadnou montáž a demontáž dnových kanálů. Návod na použití dodáván s návodem na obsluhu a údržbu bazénu.</t>
  </si>
  <si>
    <t>ATRAKCE</t>
  </si>
  <si>
    <t xml:space="preserve">5.01.     </t>
  </si>
  <si>
    <t>Je tvořen vyvýšenou dělící stěnou, která vyčnívá cca 500 mm nad vodní hladinu, šířka stěny dle PD, dno uvnitř houpacího bazénu je provedeno v protiskluzové úpravě a je zajištěna požadovaná cirkulace vody. Horní lem houpacího bazénu a čelní hrany jsou tvořeny skruženou broušenou trubkou. Tato atrakce je pevně připevněna k základové konstrukci a navařena na bazénové dno. Z bezpečnostního hlediska se nepřipouští náhrada trubkového lemu za svařovaný lem z plechu. Provedení houpacího bazénu, výška konstrukce a průměr dle PD a ČSN EN 13451, resp. ČSN EN 1092-1.</t>
  </si>
  <si>
    <t xml:space="preserve">5.02.     </t>
  </si>
  <si>
    <t>Vodní chrlič 400x15 DN100</t>
  </si>
  <si>
    <t>Těleso chrliče se skládá z broušené nerezové trubky a plochého nerezového vyústění (hubice), opatřeného z důvodů bezpečnosti kruhovým profilem (lemem), vše dle PD a ČSN EN 13451. Ukotvení chrliče a jeho napojení na přívodní systém vody dle PD. _x000D_
Plnící potrubí je vyvedeno minimálně 0,5 m za hranu bazénu a ukončeno lemovým kroužkem a přírubou nebo nátrubkem dle PD.  _x000D_
Umístění a výška vody pod hubicí musí odpovídat platným bezpečnostním požadavkům. Provedení vodního chrliče, výška konstrukce a šířka vyústění (hubice) dle PD a ČSN EN 13451, resp. ČSN EN 1092-1. Požadavek na přívod vody dle PD.</t>
  </si>
  <si>
    <t xml:space="preserve">5.03.     </t>
  </si>
  <si>
    <t>Vodní chrlič - spodní díl DN100</t>
  </si>
  <si>
    <t>Jedná se o spodní kotvící díl, který je pevně navařen na bazénové těleso a slouží k přírubovému upevnění vodního chrliče k přívodnímu potrubnímu systému.</t>
  </si>
  <si>
    <t xml:space="preserve">5.04.     </t>
  </si>
  <si>
    <t>Těleso vodního děla se skládá z broušené nerezové trubky a kruhového nerezového vyústění (hubice), opatřeného z důvodů bezpečnosti kruhovým profilem (lemem), vše dle PD a ČSN EN 13451. Ukotvení děla a jeho napojení na přívodní systém vody dle PD. _x000D_
Plnící potrubí je vyvedeno minimálně 0,5 m za hranu bazénu a ukončeno lemovým kroužkem a přírubou nebo nátrubkem dle PD.  _x000D_
Umístění a výška vody pod hubicí musí odpovídat platným bezpečnostním požadavkům. Provedení vodního děla, výška konstrukce a průměr vyústění (hubice) dle PD a ČSN EN 13451, resp. ČSN EN 1092-1. Požadavek na přívod vody dle PD.</t>
  </si>
  <si>
    <t xml:space="preserve">5.05.     </t>
  </si>
  <si>
    <t>Vodní dělo DN100</t>
  </si>
  <si>
    <t xml:space="preserve">5.06.     </t>
  </si>
  <si>
    <t>Jedná se o spodní kotvící díl, který je pevně navařen na bazénové těleso a slouží k přírubovému upevnění vodního děla k přívodnímu potrubnímu systému.</t>
  </si>
  <si>
    <t xml:space="preserve">5.07.     </t>
  </si>
  <si>
    <t>Vodní dělo - spodní díl DN100</t>
  </si>
  <si>
    <t xml:space="preserve">5.08.     </t>
  </si>
  <si>
    <t>Tryska masážní velká - D100/8 (8-10 m3/hod) - s přisáváním vzduchu - kruhová</t>
  </si>
  <si>
    <t>Jsou tvořeny z prolisovaného otvoru ze strany bazénu, navařené přechodky a tělesa trysky s lokálním přisáváním ze žlábku, ukončeného jednosměrným ventilkem. Těleso trysky je zapuštěno tak, aby vnější okraj trysky byl v jedné rovině s okolní stěnou bazénové vany. Nika pro trysku musí být lisovaná ze strany bazénu, z bezpečnostního a estetického hlediska se nepřipouští svařované provedení. Plnící potrubí je vyvedeno minimálně 0,5 m za hranu bazénu a ukončeno lemovým kroužkem a přírubou nebo nátrubkem dle PD. Provedení konstrukce dle PD a ČSN EN 13451, resp. ČSN EN 1092-1. Požadavek na přívod vody dle PD. Požadavek na doložení technického listu.</t>
  </si>
  <si>
    <t xml:space="preserve">5.09.     </t>
  </si>
  <si>
    <t>Tryska proudového kanálu - kruhová</t>
  </si>
  <si>
    <t>Jedná se o speciální konstrukci krytu a vlastního tělesa trysky proudového kanálu. Důraz kladen na tuhost konstrukce a kvalitu provedení bez výstupků a otřepů. Tryskou se přihání kontinuelní proud vody do bazénového tělesa a vytváří se tak rotace vody v bazénu.</t>
  </si>
  <si>
    <t xml:space="preserve">5.10.     </t>
  </si>
  <si>
    <t xml:space="preserve">5.11.     </t>
  </si>
  <si>
    <t xml:space="preserve">5.12.     </t>
  </si>
  <si>
    <t>Tvořeno 25-ti broušenými trubkami navařenými do krajních ohýbaných obdélníkových uzavřených profilů. Masážní účinek vzduchové masáže je zvýšen nerezovými trubkami v prostoru pod lehátkem, kde se dodatečně přivádí vzduch pro intenzivnější masáž. Požadavek na doložení technického listu trubkového lehátka s ohýbanými bočnicemi. Tvar a rozměry dle PD. Provedení v souladu s ČSN EN 13451.</t>
  </si>
  <si>
    <t xml:space="preserve">5.13.     </t>
  </si>
  <si>
    <t xml:space="preserve">5.14.     </t>
  </si>
  <si>
    <t>Opěrka hlavy slouží k podepření hlavy při terapii na masážním trubkovém, nebo plném lehátku. Opěrka hlavy je tvořena ocelovou nerezovou trubkou. Ocelová ramena opěrky jsou kotvená do U profilů napříč ve žlábku bazénu. Povrch technologicky upravený brusem K400. Opěrka má v místě podepření hlavy nataženou pěnovou výplň s krycím obalem, který lze snadno měnit. Svary jsou mořeny bez mechanického opracování. Umístění opěrky hlavy dle PD.</t>
  </si>
  <si>
    <t xml:space="preserve">5.15.     </t>
  </si>
  <si>
    <t>Tryska vtoková ze dna s bezšroubovým uzávěrem krytu - kruhová</t>
  </si>
  <si>
    <t>23,90m</t>
  </si>
  <si>
    <t>28,56m</t>
  </si>
  <si>
    <t xml:space="preserve">1,20m </t>
  </si>
  <si>
    <t>Zábradlí k vodě - povrch.úpr. LESK (ke schodům) - kruhové</t>
  </si>
  <si>
    <t>Jedná se o zábradlí z leštěných nerezových trubek TR KR 40x2mm, tvarově a rozměrově navrženo s ohledem na legislativní předpisy a požadavky projektu. Provedení dle PD a v souladu s ČSN EN 13451.</t>
  </si>
  <si>
    <t xml:space="preserve">2.06.     </t>
  </si>
  <si>
    <t xml:space="preserve">2.07.     </t>
  </si>
  <si>
    <t>Zábradlí ke stěně - povrch.úpr. LESK (ke schodům a stěně) - kruhové</t>
  </si>
  <si>
    <t>Jedná se o zábradlí z leštěných nerezových trubek  TR KR 40x2mm, tvarově a rozměrově navrženo s ohledem na legislativní předpisy a požadavky projektu. Provedení dle PD a  v souladu s ČSN EN 13451.</t>
  </si>
  <si>
    <t xml:space="preserve">2.08.     </t>
  </si>
  <si>
    <t>Výškové usazení a délka dělící stěny je dle PD. Horní lem a čelní hrany dělící stěny jsou tvořeny broušenou trubkou. Tento prvek je pevně připevněn k základové konstrukci a navařen na bazénové dno. Z bezpečnostního hlediska se nepřipouští náhrada trubkového lemu za svařovaný lem z plechu.</t>
  </si>
  <si>
    <t xml:space="preserve">2.09.     </t>
  </si>
  <si>
    <t xml:space="preserve">2.10.     </t>
  </si>
  <si>
    <t>Vstup pro postižené - LESK</t>
  </si>
  <si>
    <t>Konstrukce vstupu pro tělesně postižené je demontovatelná a je tvořena nerezovou konstrukcí dle PD, kotvenou ve žlábku tělesa bazénu do příčných U profilů a v bazénu je opřená o dno tělesa bazénu. Nohy opřené o dno tělesa bazénu mají flexibilní možnost změny výšky. Stupně pro vstup tělesně postiženého jsou ze sklolaminátu GFK, barva enciánová modř RAL 5010 a musí splňovat bezpečnostní normy pro pohyb tělesně postižených.</t>
  </si>
  <si>
    <t xml:space="preserve">2.11.     </t>
  </si>
  <si>
    <t>Dno pro ostrovy</t>
  </si>
  <si>
    <t>Jedná se o jednostranně ražený plech tl.2,5mm který kopíruje vnější tvar ostrova. Vodotěsně navařeno na vnitřní lem bazénové stěny.</t>
  </si>
  <si>
    <t>Vodní číše 2,0m (1.4462)</t>
  </si>
  <si>
    <t>Vodní číše z nerezové oceli tvořená centrální nerezovou nosnou trubkou ukončenou nerezovým kónickým trychtýřem. Proud vody vytváří válcovitou clonu kolem trychtýře. Vnější průměr číše tvoří obvodový lem z nerezového materiálu, průměr trubkového podstavce s přívodem vody dle PD. Tato atrakce je pevně připevněna k základové konstrukci a navařena na bazénové dno. Plnící potrubí je vyvedeno minimálně 0,5 m za hranu bazénu a ukončeno lemovým kroužkem a přírubou nebo nátrubkem dle PD. Provedení vodní číše, výška konstrukce a průměr číše dle PD a ČSN EN 13451, resp. ČSN EN 1092-1. Požadavek na přívod vody dle PD.</t>
  </si>
  <si>
    <t>Duha (vodní stěna)</t>
  </si>
  <si>
    <t>Jedná se o soustavu otvorů průměru 3mm, navrtaných do horní trubky dělící stěny. Množství otvorů dle PD a velikosti čerpadla.</t>
  </si>
  <si>
    <t>Dnová masáž nohou v kruhovém provedení s bezšroubovým uzávěrem krytu</t>
  </si>
  <si>
    <t>Skládá se z kruhového svařence z nerezové oceli o průměru 200mm, umístěného ve dně bazénu a pevně ukotveného do podkladního betonu a navařeného na bazénové dno. Plnící potrubí je vyvedeno minimálně 0,5 m za hranu bazénu a ukončeno lemovým kroužkem a přírubou nebo nátrubkem dle PD. Provedení konstrukce dle PD a ČSN EN 13451, resp. ČSN EN 1092-1. Požadavek na přívod vzduchu dle PD. Horní kryt vzduchovače tvoří kruhový segment odpovídající tloušťky s otvory pro vyústění vzduchu do vodního sloupce. Horní hrana krytu musí být v úrovni dna bazénu. Děrovaný kryt dnové trysky je upevněn k otvoru dnové trysky pomocí bezšroubového rychlouzávěru, který zajistí obsluze bazénů rychlé a snadné otevírání a zavírání, jehož podstata spočívá v tom, že na spodní straně víka uzavíraného otvoru je kyvně uloženo vahadlo, jehož funkční část se v uzavřené poloze víka opírá o protiprvek, který je ukotven v uzavíraném otvoru. Vahadlo je otočně uloženo na čepu, který je ukotven držáky na spodní části víka. Osa čepu, na kterém je uloženo vahadlo může být buď rovnoběžná s podélnou osou uzavíraného otvoru a nebo na ní kolmá. Rameno vahadla a ozub vahadla jsou vyváženy vzhledem k čepu tak, že uzávěr je udržován gravitací v uzavřené poloze. Uzávěr krytu je možné snadno ovládat /otevírat/ tlačným klíčem, a to i v případě nevypuštěného bazénu. Požadavek na doložení technického listu.</t>
  </si>
  <si>
    <t>Dnový vzduchovač 300 mm s bezšroubovým uzávěrem krytu - kruhový</t>
  </si>
  <si>
    <t>Skládá se ze svařence z nerezové oceli o průměru 300mm, umístěného ve dně bazénu a pevně ukotveného do podkladního betonu a navařeného na bazénové dno. Plnící potrubí je vyvedeno minimálně 0,5 m za hranu bazénu a ukončeno lemovým kroužkem a přírubou nebo nátrubkem dle PD. Provedení konstrukce dle PD a ČSN EN 13451, resp. ČSN EN 1092-1. Požadavek na přívod vzduchu dle PD. Horní kryt vzduchovače tvoří segment odpovídající tloušťky s otvory pro vyústění vzduchu do vodního sloupce. Horní hrana krytu musí být v úrovni dna bazénu. Děrovaný kryt dnové trysky je upevněn k otvoru dnové trysky pomocí bezšroubového rychlouzávěru, který zajistí obsluze bazénů rychlé a snadné otevírání a zavírání, jehož podstata spočívá v tom, že na spodní straně víka uzavíraného otvoru je kyvně uloženo vahadlo, jehož funkční část se v uzavřené poloze víka opírá o protiprvek, který je ukotven v uzavíraném otvoru. Vahadlo je otočně uloženo na čepu, který je ukotven držáky na spodní části víka. Osa čepu, na kterém je uloženo vahadlo může být buď rovnoběžná s podélnou osou uzavíraného otvoru a nebo na ní kolmá. Rameno vahadla a ozub vahadla jsou vyváženy vzhledem k čepu tak, že uzávěr je udržován gravitací v uzavřené poloze. Uzávěr krytu je možné snadno ovládat /otevírat/ tlačným klíčem, a to i v případě nevypuštěného bazénu. Požadavek na doložení technického listu.</t>
  </si>
  <si>
    <t>Podvodní trubkové pololehátko kruhové ohýbané - 5m - se vzduchovou masáží</t>
  </si>
  <si>
    <t>Plocha pro sezení je tvořena 21 trubkami TRKR 38x1,5mm, které přesně kopírují osu bočních nosných profilů, ke kterým jsou přivařeny. Mezera mezi jednotlivými trubkami činí 28 mm, tj. dle platných legislativních předpisů a tvarově kopírující požadované zakružení. Ve spodní části pololehátka jsou v profilech hermeticky navařené dvě trubky (DN50) s perforací v horní části trubky, pro distribuci masážního vzduchu. Vzduch je do distributorních trubek přiveden přívodním potrubím ukončeným přírubou DN50/PN10 vyvedeným minimálně 0,5m za bazénovou stěnu. Profily pololehátka jsou kotvené do stěny bazénu. Pro opření hlavy je vhodné instalovat opěrku hlavy. Vhodné do bazénu s hloubkou větší než 1.100mm. 35 až 40 m3/h vzduchu na každé místo k sezení. Požadavek na doložení technického listu trubkového pololehátka s ohýbanými bočnicemi.</t>
  </si>
  <si>
    <t>3,50m</t>
  </si>
  <si>
    <t xml:space="preserve">1m </t>
  </si>
  <si>
    <t>Tryska víceúčelová dnová s bezšroubovým uzávěrem krytu - kruhová</t>
  </si>
  <si>
    <t>Víceúčelová dnová tryska v sobě sdružuje funkci přívodu cirkulační bazénové vody, vzduchové masážní perličky a přisávání bazénové vody ze dna tělesa bazénu. Tryska sestávající z jednoduše demontovatelného krytu z nerezové oceli s pryžovým těsněním připevněným k tělesu trysky, pevně ukotveném do bet. základu a přivařeném k dnovému plechu. Plnící a odvodní trubky jsou vyvedeny minimálně 0,5 m za hranu bazénu a ukončeny lemovými kroužky a přírubou nebo nátrubkem a musí odpovídat platné PD. Musí být dodrženy bezpečnostně technické požadavky dle ČSN EN 13451 zejména část 1/3 (např. doklad o kontrole zachycování vlasů). _x000D_
Děrovaný kryt víceúčelové dnové trysky je upevněn k otvoru dnové trysky pomocí bezšroubového rychlouzávěru, který zajistí obsluze bazénů rychlé a snadné otevírání a zavírání, jehož podstata spočívá v tom, že na spodní straně víka uzavíraného otvoru je kyvně uloženo vahadlo, jehož funkční část se v uzavřené poloze víka opírá o protiprvek, který je ukotven v uzavíraném otvoru. Vahadlo je otočně uloženo na čepu, který je ukotven držáky na spodní části víka. Osa čepu, na kterém je uloženo vahadlo může být buď rovnoběžná s podélnou osou uzavíraného otvoru anebo na ní kolmá. Rameno vahadla a ozub vahadla jsou vyváženy vzhledem k čepu tak, že uzávěr je udržován gravitací v uzavřené poloze. Uzávěr krytu je možné snadno ovládat /otevírat/ tlačným klíčem a to i v případě nevypuštěného bazénu. Požadavek na doložení technického listu bezšroubového rychlouzávěru.</t>
  </si>
  <si>
    <t>Sací skříň atrakcí ve schodu, včetně trysky měření chloru (zejména do vířivých bazénů)</t>
  </si>
  <si>
    <t>Zajišťuje bezpečný odvod vody z bazénu pro nainstalované vodní atrakce. Velikost a tvar dle PD, skládá se z uzavřené krabicové konstrukce. Skříň je opatřena demontovatelným bezpečnostním děrovaným krytem s těsněním z elastického pryžového materiálu. Umístění krytu je v úrovni stěny bazénu. Odvodní potrubí do vzdálenosti 0,50 m od hrany bazénu, ukončené lemem a přírubou musí odpovídat platné PD a ČSN EN 1092-1._x000D_
Musí být dodrženy bezpečnostně technické požadavky dle ČSN EN 13451 část 1/3 (např. doklad o kontrole zachycování vlasů). Děrovaný kryt skříně je upevněn k otvoru dnového kanálu pomocí bezšroubového rychlouzávěru, který zajistí obsluze bazénů rychlé a snadné otevírání a zavírání, jehož podstata spočívá v tom, že na spodní straně víka uzavíraného otvoru je kyvně uloženo vahadlo, jehož funkční část se v uzavřené poloze víka opírá o protiprvek, který je ukotven v uzavíraném otvoru. Vahadlo je otočně uloženo na čepu, který je ukotven držáky na spodní části víka. Osa čepu, na kterém je uloženo vahadlo může být buď rovnoběžná s podélnou osou uzavíraného otvoru anebo na ní kolmá. Rameno vahadla a ozub vahadla jsou vyváženy vzhledem k čepu tak, že uzávěr je udržován gravitací v uzavřené poloze. Uzávěr krytu je možné snadno ovládat /otevírat/ tlačným klíčem a to i v případě nevypuštěného bazénu. Požadavek na doložení technického listu.</t>
  </si>
  <si>
    <t>Tryska masážní malá - D50/8 (8-10 m3/hod) - s přisáváním vzduchu - kruhová</t>
  </si>
  <si>
    <t>Skládá se z dílů reflektoru s čirým bezpečnostním sklem a nerezovým lemem, vestavné nerezové niky s chráničkou včetně přívodního kabelu, transformátoru a příslušenství podle následujícího popisu._x000D_
Reflektor do plaveckých bazénů s vestavěnou  deskou, s 3 POW-LED, celkem 9W , provozní napětí 12V, svítivost 690 lm, způsob jištění IP68. Úhel vyzařování světla 30° horizontálně a 30° vertikálně. _x000D_
Nika je vyrobena z nerezové oceli, pevně navařena do stěny bazénu a její součástí je těsnící průchodka a flexibilní chránička kabelu.. Doporučená hloubka umístění reflektoru je 0,6m pod hladinou vody, max. hloubka vestavby 3 m pod hladinou vody, vše dle PD. Síťový transformátor 12-V-DC, v plastovém pouzdru s krytím IP 65. Dodávka včetně silikonového kabelu. Zhotovitel v rámci dodávky namontuje světla, kabely a elektroniku (transformátory), přičemž objednatel zajišťuje silové připojení až do transformátorů nebo kontrolérů zhotovitele a zajištuje také potřebnou revizi případně TIČR.</t>
  </si>
  <si>
    <t>Rozměry a tvarové řešení dle PD. Napojení na vzduchovací systém dle PD. Otvory pro vzduch 3mm. Provedení v souladu s ČSN EN 13451.</t>
  </si>
  <si>
    <t>13,25m</t>
  </si>
  <si>
    <t>15,12m</t>
  </si>
  <si>
    <t xml:space="preserve">0,10m - 0,30m </t>
  </si>
  <si>
    <t>Slouží jako spojovací prvek mezi jednotlivými úrovněmi ploch dětských bazénů. Povrch, tvar a provedení dle PD a podle platných legislativních předpisů - ČSN EN 1090-1. Provedení jako samonosná konstrukce hladkého dna spojující dvě úrovně bazénové sestavy, včetně podélných nosníků dle statických požadavků. Bočnice a spojovací plochy jsou součástí tělesa bazénu. Důraz je kladen na rovnoměrné skrápění spojovací plochy skluzavky vodou. Provedení v souladu s ČSN EN 13451.</t>
  </si>
  <si>
    <t>Jedná se o jednostranně ražený plech, který kopíruje vnější tvar ostrova. Vodotěsně navařeno na vnitřní lem bazénové stěny.</t>
  </si>
  <si>
    <t>Jako vodní atrakce, sestávající ze soustavy trysek s difuzí vzduchu (8m3/1 tryska), umístěných ve dně bazénu. Horní část trysky je v úrovni dna bazénu._x000D_
Distributor je napojen na jediný přívod vody, vyvedený až 0,5m mimo bazén, trubka ukončená přírubou DN125/PN10, otvory dle ČSN EN 1092-1, z nerezové oceli.</t>
  </si>
  <si>
    <t>Dětská atrakce - vodní kanon otočný ve dvou osách, s ventilem</t>
  </si>
  <si>
    <t xml:space="preserve">Jedná se o vodní atrakci montovanou do dětských bazénů a brouzdališť. Atrakce je tvořena vyvýšeným nosným nerezovým trubkovým sloupem D 104x2. Těleso kanonu je pevně ukotveno do dna bazénu. Toto těleso kanonu je opatřeno přívodem vody G1/2". Spouštění proudu vody je realizováno časovým tlakovým spínačem. Požadovaný tlak vody pro správný chod atrakce je0,4MPa. Horní hlava stříkacího kanonu je otočná ve dvou osách. _x000D_
Dostřik vody cca 2m._x000D_
Rozměry dle PD. Konstrukce atrakce certifikovaná TÜV na bezpečnost a zdravotní nezávadnost. Projektant požaduje doložit TL výrobku._x000D_
</t>
  </si>
  <si>
    <t>Dětská atrakce - terč (provedení LESK)</t>
  </si>
  <si>
    <t xml:space="preserve">Atrakce je tvořena vyvýšeným nosným nerezovým trubkovým sloupem D 84x2, tvarovaný z jednoho kusu, hermeticky uzavřeným a kotveným do dna bazénu přivařením (nerozebíratelně).  Povrch sloupu technologicky opracovaný leštěním (do vnitřního prostředí). Grafická výplň je provedena z lepené akrylátové desky z materiálu PMMA o tloučťce každá 5,8mm, lepené vodě odolnou vrstvou s grafickým motivem. Celková tloušťka výplně je 12,6mm. PMMA = Polymethylmethakrylát; Bezbarvá průhledná amorfní hmota; sumární vzorec (C5O2H8)n; Hustota 1,19 g/cm? (20°C), akrylátová výplň s povrchem technologicky upraveným do lesku. Atrakce je vhodná jako doplněk k Atrakci Kanon otočný. Provedení atrakce, výška konstrukce a průměr dle PD. Konstrukce atrakce certifikovaná TÜV na bezpečnost a zdravotní nezávadnost. Projektant požaduje doložit TL výrobku._x000D_
_x000D_
</t>
  </si>
  <si>
    <t>Dětská atrakce - vodní clona (provedení LESK)</t>
  </si>
  <si>
    <t>Dětská atrakce - mráček (provedení LESK)</t>
  </si>
  <si>
    <t xml:space="preserve">Jedná se o atrakci statického charakteru s vyobrazením mráčku. Atrakce se skládá z nerezového sloupu (bezešvá svislá trubka D 54x2mm, ohýbaná v jednom kuse bez dodatečných svarů a spojů). Je pevně ukotvena do bazénového dna a zvyšuje tak bezpečnost, estetický dojem a prožitek z koupání nejmenších dětí. _x000D_
Co se týče provedení, tak se jedná se o trubkovou ohýbanou konstrukci, která je opatřena vnitřní akrylátovou výplní s grafickým vyobrazením mráčku nebo jiného požadovaného motivu. _x000D_
Jedná se o dvouvrstvé čiré akrylátové sklo, kdy ve střední  dělící rovině je umístěna průhledná barevná fólie s odpovídajícím vyobrazením. Obvod tohoto prvku je opatřen speciální penetrační hmotou zamezující pronikání vlhkosti do dělící roviny mezi skly. Tento prvek je ukotven do obvodové konstrukce pomocí rozebíratelných spojek z důvodu jeho jednoduché výměny. _x000D_
Uvedené technické řešení je možno uplatnit u všech druhů bazénových van, nejen u nerezových._x000D_
Konstrukce atrakce certifikovaná TÜV na bezpečnost a zdravotní nezávadnost. Projektant požaduje doložit TL výrobku._x000D_
</t>
  </si>
  <si>
    <t>Dětská atrakce - sluníčko (provedení LESK)</t>
  </si>
  <si>
    <t xml:space="preserve">Atrakce se skládá z nerezového sloupu (bezešvá svislá trubka D 54x2mm, ohýbaná v jednom kuse bez dodatečných svarů a spojů). Jedná se o atrakci statického charakteru s vyobrazením sluníčka. Je pevně ukotvena do bazénového dna a zvyšuje tak bezpečnost, estetický dojem a prožitek z koupání nejmenších dětí._x000D_
Co se týče provedení, tak se jedná se o trubkovou ohýbanou konstrukci, která je opatřena vnitřní akrylátovou výplní s grafickým vyobrazením sluníčka nebo jiného požadovaného  motivu. _x000D_
Jedná se o dvouvrstvé čiré akrylátové sklo, kdy ve střední dělící rovině je umístěna průhledná barevná fólie s odpovídajícím vyobrazením. Obvod tohoto prvku je opatřen speciální penetrační hmotou zamezující pronikání vlhkosti do dělící roviny mezi skly. Tento prvek je ukotven do obvodové konstrukce pomocí rozebíratelných spojek z důvodu jeho jednoduché výměny. _x000D_
Uvedené technické řešení je možno uplatnit u všech druhů bazénových van, nejen u nerezových._x000D_
Tato statická atrakce je velice bezpečná, protože lemovací trubkový profil je tvořen leštěnou nerezovou trubkou o průměru 40 mm, která je ohnuta v jednom kuse bez dodatečných svarů a spojů._x000D_
Konstrukce atrakce certifikovaná TÜV na bezpečnost a zdravotní nezávadnost. Projektant požaduje doložit TL výrobku._x000D_
</t>
  </si>
  <si>
    <t>Dětská atrakce - 3D krab (provedení LESK)</t>
  </si>
  <si>
    <t>Atrakce se skládá z nerezového sloupu (trubka D 104x2mm), povrch technologicky upravený leštěním do zrcadlového lesku._x000D_
Materiál 3D Tisku PETG , povrchově opatřené lakováním s garfickým motivem (oba materiály se zdravotním atestem)._x000D_
Kotvení příruby sloupu atrakce  na nosný nerezový kotevní prvek nerezovými šrouby (s distanční plastovou podložkou). Kotevní prvek kotvený k betonového základu pomocí samořezných vrutů (vruty ocelové s pozinkovou povrchovou úpravou s distanční podložkou) . Kotevní prvek následně staticky zesílený betonem kvality C30 o velikosti dle PD. _x000D_
Úhel otáčení horizontál 90° viz. výkres. Délka min. 390mm šířka min. 390mm. Konstrukce atrakce certifikovaná TÜV na bezpečnost a zdravotní nezávadnost.Projektant požaduje doložit TL výrobku.</t>
  </si>
  <si>
    <t>Dětská atrakce - 3D ryba, model 1 (provedení LESK)</t>
  </si>
  <si>
    <t>Dětská atrakce - 3D želva (provedení LESK)</t>
  </si>
  <si>
    <t>Dětská skluzavka žlabová ve tvaru chobotnice bez přívodu vody</t>
  </si>
  <si>
    <t>Dětská skluzavka ve tvaru chobotnice, kluzná plocha a boky skluzavky z nerezového broušeného plechu. Přístup na startovací plošinu stupnicemi z polymerbetonu. Bočnice žlabu opatřeny bezpečnostní trubkou. Barevné ztvárnění – barva certifikována, splňující vyhlášku MZČR č.409/2005 Sb. o hygienických požadavcích na výrobky přicházející do styku s pitnou vodou. Umístění dle PD. Provedení v souladu s ČSN EN 1069-1  (verze 1.1). Projektant požaduje doložení TL a certifikátem bezpečnosti TUV._x000D_
Rozměry skluzavky:  _x000D_
délka: 2316 mm_x000D_
šířka:  625 mm_x000D_
výška: 1050 mm_x000D_
délka skluzu: 900 mm</t>
  </si>
  <si>
    <t>Dětská skluzavka žlabová ve tvaru velryby bez přívodu vody</t>
  </si>
  <si>
    <t>Dětská skluzavka ve tvaru velryby, kluzná plocha a boky skluzavky z nerezového broušeného plechu. Přístup na startovací plošinu stupnicemi z polymerbetonu. Bočnice žlabu opatřeny bezpečnostní trubkou. Barevné ztvárnění – barva certifikována, splňující vyhlášku MZČR č.409/2005 Sb. o hygienických požadavcích na výrobky přicházející do styku s pitnou vodou. Umístění dle PD. Provedení v souladu s ČSN EN 1069-1  (verze 1.1). Projektant požaduje doložení TL a certifikátem bezpečnosti TUV._x000D_
Rozměry skluzavky:  _x000D_
délka: 2297 mm_x000D_
šířka:  625 mm_x000D_
výška: 1050 mm_x000D_
délka skluzu: 900 mm</t>
  </si>
  <si>
    <t>Vnitřní nerezové bazény - Praha, Petynka</t>
  </si>
  <si>
    <t xml:space="preserve">Vnitřní rekreační bazén                                                         </t>
  </si>
  <si>
    <t xml:space="preserve">1.04.   </t>
  </si>
  <si>
    <t>DNO BAZÉNU S PROTISKLUZOVOU ÚPRAVOU S KRUHOVÝMI NOPY</t>
  </si>
  <si>
    <t>Tepelná izolace (4-6cm) zadní části baz. stěny (dílna)</t>
  </si>
  <si>
    <t>Schodiště do bazénu (kruhové nopy) - přímé, 7 stupňů, šíře 1,88-3,04m</t>
  </si>
  <si>
    <t>Schodiště do bazénu (kruhové nopy) - přímé, 7 stupňů, šíře 1,5m</t>
  </si>
  <si>
    <t>Schodiště do bazénu (kruhové nopy) - přímé, 7 stupňů, šíře 1,8m</t>
  </si>
  <si>
    <t xml:space="preserve">Dělící stěna kruhová </t>
  </si>
  <si>
    <t xml:space="preserve">Dělící stěna rovná </t>
  </si>
  <si>
    <t xml:space="preserve">Potrubní rozvody </t>
  </si>
  <si>
    <t>kpl</t>
  </si>
  <si>
    <t>Houpací záliv nerezový, průměr 2,5m</t>
  </si>
  <si>
    <t>Podvodní trubkové lehátko kruhové ohýbané - 6m - se vzduchovou masáží</t>
  </si>
  <si>
    <t>Opěrka hlavy kruhová k pololehátku v délce 5m</t>
  </si>
  <si>
    <t>Opěrka hlavy kruhová k lehátku v délce 6m</t>
  </si>
  <si>
    <t>pár</t>
  </si>
  <si>
    <t xml:space="preserve">Dětský vnitřní bazén                                                            </t>
  </si>
  <si>
    <t>Schodiště do bazénu (kruhové nopy) - přímé, 1 stupeň, šíře 8,2m</t>
  </si>
  <si>
    <t>Schodiště do bazénu (kruhové nopy) - přímé, 5 stupňů, šíře 2,94m</t>
  </si>
  <si>
    <t xml:space="preserve">Dno pro ostrovy </t>
  </si>
  <si>
    <t xml:space="preserve">1.03. </t>
  </si>
  <si>
    <t>Schodiště do bazénu (kruhové nopy) - přímé, 3 stupně, šíře 0,74m</t>
  </si>
  <si>
    <t>Potrubní rozvody</t>
  </si>
  <si>
    <t>Podvodní reflektor 3 POW-LED, barva bílá studená - kruhový</t>
  </si>
  <si>
    <t xml:space="preserve">Jedná se o kompletně smontovanou a vodotěsně svařenou konstrukci obvodových stěn bazénové vany včetně příslušenství specifikovaného v projektové části, které není zahrnuto v samostatných rozpočtových položkách (přelivná hrana, obvodové přelivné žlábky, rohové díly, výztuže, šikmé vzpěry, kotevní desky, kotevní mat. a pod.). Provedení je vyhotoveno dle dispozic uvedených v technických podkladech, provedení svarů dle ČSN EN ISO 3834-2, svary mořeny bez mechanického opracování (vyjma svarů hlavy bazénu – 5 cm pod hladinu vody). Konstrukční systém nerezových bazénů se skládá z vyztužených ocelových konstrukcí uchycených staticky v určených a předepsaných bodech dle projektové dokumentace (dále jen PD), podložené statickým výpočtem. Na konstrukční části obvodových stěn jsou pak následně vodotěsně navařeny jednotlivé části bazénu, samostatně uvedené a specifikované v přiloženém rozpočtu. _x000D_
Technické provedení bazénové stěny, tvar přelivné hrany a přelivného žlábku a stejně tak min. požadavek na dodržení vertikálních dělících rovin obvodových stěn bazénů navazujících na horizontální dělící roviny dna je blíže specifikován v PD a je požadováno doložení provedení Technickým listem. Dodržení těchto požadavků je bezpodmínečné a je zaneseno v projektové dokumentaci. _x000D_Konstrukce, provedení včetně požadovaného zakřivení a statika lavice dle PD a musí odpovídat platným normám a legislativním předpisům. Podvodní sedací lavice plná kruhová je tvořena ze šikmé opěrné a vodorovné sedací části, ve které se nachází masážní místa s perforací. Vzduch je do těchto míst přiváděn pevně přivařenými přívody, vyvedenými minimálně 0,5 m za hranu bazénu a ukončenými lemovým kroužkem a přírubou nebo nátrubkem dle PD. Minimální přívod vzduchu 25m3/hod na jedno sedací místo. Lavice může být součástí stěny bazénu nebo jako samonosná celistvá konstrukce včetně výztužných a kotvících prvků podle statických požadavků a PD. Provedení v souladu s ČSN EN 13451.
Tímto způsobem je vytvořena nerezová samonosná vodotěsná vana._x000D_
</t>
  </si>
  <si>
    <t>Roštnice PP flexibilní - 250mm - bílá</t>
  </si>
  <si>
    <t>Rekapitulace</t>
  </si>
  <si>
    <t>Cena bez DPH v CZK</t>
  </si>
  <si>
    <t>Rekreační bazén</t>
  </si>
  <si>
    <t>Dětský bazén</t>
  </si>
  <si>
    <t>Vířivá vana 1</t>
  </si>
  <si>
    <t>Vířivá vana 2</t>
  </si>
  <si>
    <t>Výkaz prací a dodávek - vnitřní nerezové bazény - Praha Petynka</t>
  </si>
  <si>
    <t>Cena celkem bez DPH v CZK</t>
  </si>
  <si>
    <t>Datum platnosti:</t>
  </si>
  <si>
    <t>Datum vyhotovení:</t>
  </si>
  <si>
    <t>Podvodní plná lavice kruhová - vzduchová masáž na 1 místo</t>
  </si>
  <si>
    <t>Vodní les, tvořený 6 tryskami</t>
  </si>
  <si>
    <t xml:space="preserve">Dětská atrakce - loď </t>
  </si>
  <si>
    <t xml:space="preserve">Vnitřní vířivá vana 1 pro 10 osob                                                 </t>
  </si>
  <si>
    <t xml:space="preserve">Vnitřní vířivá vana 2 pro 10 osob                                                 </t>
  </si>
  <si>
    <t>TĚLESO BAZÉNOVÉ VANY s přelivnými žlábky, komb. se skimmer. stěnami v místě změny úrovně</t>
  </si>
  <si>
    <t xml:space="preserve">TĚLESO BAZÉNOVÉ VANY s přelivnými žlábky v délce 93m, komb. se skimmer. stěnami </t>
  </si>
  <si>
    <t xml:space="preserve">3.10.     </t>
  </si>
  <si>
    <t xml:space="preserve">3.11.     </t>
  </si>
  <si>
    <t>Sací kanál atrakcí L=2,5m s bezšroubovým uzávěrem krytu</t>
  </si>
  <si>
    <t>Sací kanál atrakcí L=3,75m s bezšroubovým uzávěrem krytu</t>
  </si>
  <si>
    <t>Sací kanál atrakcí L=5m s bezšroubovým uzávěrem krytu</t>
  </si>
  <si>
    <t>Mimoúrovňový spojovací skluz rovný 4,94x1,5m</t>
  </si>
  <si>
    <t>Odtok ze dna bazénu s bezšroubovým uzávěrem krytu/sání</t>
  </si>
  <si>
    <t>Vnitřní průměr</t>
  </si>
  <si>
    <t>Dětská atrakce z nerezi ve tvaru lodi, včetně mimoúrovňového skluzu, schodiště, zábradlí s plexi, stožáru s pirátskou vlajkou a kormidla.</t>
  </si>
  <si>
    <t xml:space="preserve">1.01.02     </t>
  </si>
  <si>
    <t xml:space="preserve">1.01.01     </t>
  </si>
  <si>
    <t>Stabilizační vzpěra</t>
  </si>
  <si>
    <t>Jako pojistka proti vniknutí horké vody do prostoru nádob kneipova chodníku. Nastavena na 45°C, umístění do potrubního systému přívodu teplé vody.</t>
  </si>
  <si>
    <t>Termotlaková směšovací hlavice - Kneippův chodník</t>
  </si>
  <si>
    <t>Zkonstruován jako trvalý přepad z jednotlivých sekcí kneipova chodníku.</t>
  </si>
  <si>
    <t>Přepad - Kneippův chodník</t>
  </si>
  <si>
    <t>Odtok z vany slouží zejména pro hermetické uzavření vany lázně, zejména v Kneippových chodnících. Jedná se o kruhovou zátku s bajonetovým uzávěrem vyrobenou z nerezového materiálu, plastové funkční části a O kroužku. Otevření a uzavření se provádí speciálním 3D klíčem (součást servisního kufříku).</t>
  </si>
  <si>
    <t>Odtok z vany (zejména pro Kneippův chodník)</t>
  </si>
  <si>
    <t xml:space="preserve">Pro přívod čisté vody do bazénu jsou zabudovány ve stěnách bazénu stěnové vtokové trysky, jejich umístění, dimenze a počet je stanoven dle PD. Je tvořena z prolisovaného otvoru ze strany bazénu, navařené přechodky a tělesa trysky. Těleso trysky je zapuštěno tak, aby vnější okraj trysky byl v jedné rovině s okolní stěnou bazénové vany. Nika pro trysku musí být lisovaná ze strany bazénu, z bezpečnostního a estetického hlediska se nepřipouští svařované provedení. Plnící potrubí je vyvedeno minimálně 0,5 m za hranu bazénu a ukončeno lemovým kroužkem a přírubou nebo nátrubkem dle PD. Provedení konstrukce dle PD a ČSN EN 13451, resp. ČSN EN 1092-1. Požadavek na přívod vody dle PD. Požadavek na doložení technického listu._x000D_
</t>
  </si>
  <si>
    <t>Tryska vtoková ze stěny - kruhová</t>
  </si>
  <si>
    <t>Stříkaná izolace je tepelná izolace nové generace, která dokonale přilne ke všem materiálům. Po aplikaci stříkané izolační pěny nevznikají tepelné mosty. Je ideálním řešením na izolaci bazénových stěn. Díky nízké hmotnosti nazatěžuje bazénovou konstrukci a dokonale přilne ke všem povrchům. IZOPIANOL 03/35N - tvrdá dvousložková polyuretanová pěna s uzavřenou strukturou buněk vytvrzených chemickou reakcí mezi složkami, nepoškozující ozónovou vrstvu, aplikace nástřikem. Vynikající tepelně izolační a hydroizolační vlastnosti, dlouhodobá přilnavost a lepivost ke všem materiálům (mimo PE/PP), vysoká rozměrová stabilita (po vytvrzení se nesmršťuje ani nerozpíná), odolnost proti vodě, zředěným kyselinám a louhům, plísním a hnilobám tepelných izolací. Podklad: všechno mimo PE / PP. Podklad musí být suchý, čistý, pevný, zbavený prachu a nečistot, odmaštěný. Samozahášecí vlastnosti! V místě montážních svarů je stěna z výroby dodána na montáž s 200mm, na každou stranu od místa spoje, bez izolace. V případě dostupnosti z vnější strany, po zavaření spoje stěny bazénu, je možné provést doizolování na montáži. Tloušťka izolace 40 až 60mm od vnitřní stěny bazénu.</t>
  </si>
  <si>
    <t xml:space="preserve">0,20m </t>
  </si>
  <si>
    <t>5,48m</t>
  </si>
  <si>
    <t>2,08m</t>
  </si>
  <si>
    <t>Kneippův chodník</t>
  </si>
  <si>
    <t>DNO BAZÉNU HLADKÉ</t>
  </si>
  <si>
    <t xml:space="preserve">1.03.  </t>
  </si>
  <si>
    <t>Madlo je koncipováno jako bezpečnostní prvek v bazénové sestavě. Madlo je tvořeno trubkami TRKR 40x2mm a musí odpovídat PD a ČSN EN 13451, důraz je kladen na kvalitu a pečlivost svařovacích prací. Svar musí být bez otřepů a viditelných výstupků. Provedení a tvar dle PD. Technologicky upravené mechanickým leštěním do zrcadlového lesku.</t>
  </si>
  <si>
    <t>TĚLESO BAZÉNOVÉ VANY s 6 vaničkami určenými pro terapii (studená/teplá voda) a s 1 vaničkou uprostřed jako suchou částí pro umístění dekorací</t>
  </si>
  <si>
    <t>Dno bazénu je tvořeno hladkým plechem. Přesazení dnových plechů přes sebe je  min. 10mm. Dno je vodotěsně navařeno na bazénové stěny a jednotlivé vestavby. Součástí dna jsou veškeré výztužné prvky určené pro případné zlomy ve dně. Uložení dna je dle PD.</t>
  </si>
  <si>
    <t>Madla na zdi ze tří stran kneippu, madla z přední vstupní části kneippu a madla po celém obvodu vnitřní vaničky</t>
  </si>
  <si>
    <t>Reflexologická kamenná deska slouží ke stimulaci nervových zakončení na plosce chodidla. Deska je vyrobena z přírodního kamene (říční kámen) kotveného k desce originálním epoxidovým lepidlem s hygienickým atestem. Kotvení oblázků k desce zaručující jednoduchou údržbu a čištění a zároveň vysokou životnost. Oblázky cca 15 až 30mm._x000D_
Protiskluzné vlastnosti dle ČSN EN 13451-1 zatřídění 24°</t>
  </si>
  <si>
    <t xml:space="preserve">4.07.     </t>
  </si>
  <si>
    <t xml:space="preserve">4.08.     </t>
  </si>
  <si>
    <t xml:space="preserve">4.09.     </t>
  </si>
  <si>
    <t xml:space="preserve">Středová čára v každé dráze vyznačená kontrastním značením na dně._x000D_
Jedná se o termotlakově nanášené vinylové pásy, které barevně odliší jednotlivé části bazénové konstrukce. Toto řešení umožňuje dodatečné opravy a úpravy barevných ploch._x000D_
_x000D_
Připouští se provést barevný efekt procesem, založeným na bezproudovém anodickém vylučování vrstvy oxidů kovů, za vzniku interferenční vrstvy oxidů kovů a to v takové tloušťce vrstvy, která zrakem na denním světle vykazuje kobaltově modré až černé zabarvení, kobaltová modř RAL 5013. _x000D_
</t>
  </si>
  <si>
    <t>Držák lan, sestávající z konstrukčního elementu se zásuvnou objímkou, který je pevně navařen do přelivného žlábku a zásuvného nerezového elementu dle PD. Konstrukční element je umístěn v úrovni krycího roštu dle PD.</t>
  </si>
  <si>
    <t>Barevné značení (oblast dopadu do vody ze skluzavky)</t>
  </si>
  <si>
    <t xml:space="preserve">Kotvení musí být pevné a stabilní, dle PD. </t>
  </si>
  <si>
    <t xml:space="preserve">Stabilizační vzpěra v místě vetknutí dolního dílu skluzavky do speciálně vyztužené konstrukce přelivného žlábku. Cena zahrnuje dodávku a vyztužení přelivného žlábku v místě vetknutí. Samotná montáž a ukotvení konstrukce skluzavky na stabilizační vzpěry není předmětem dodávky.
</t>
  </si>
  <si>
    <t>Jedná se o soustavu otvorů průměru 3mm, navrtaných do trubky. Množství otvorů dle PD.</t>
  </si>
  <si>
    <t>TĚLESO BAZÉNOVÉ VANY s přelivným žlábkem s plnou podvodní lavicí kruhovou se šikmou opěrkou zad po celém obvodu s výjimkou schodiště, s vnějším opláštěním nerezí DIN 1.4462 do výše 25cm</t>
  </si>
  <si>
    <t>Reflexologická kamenná deska (říční kámen) na dně 6 vaniček (mimo vnitřní suchou vaničku) sloužící pro terapii</t>
  </si>
  <si>
    <t>Rošty jsou navrženy dle velikosti a typu přelivného žlábku stanoveného v PD. Konstrukce a materiál roštnice musí přenést mechanické zatížení od koupajících se osob, musí být odolné proti teplotním výkyvům, bazénové vodě a UV záření. Krycí rošty musí mít na své horní straně protiskluzovou úpravu dle ČSN EN 13451-1 zatřídění 24° a musí být umístěny příčně k
přelivnému žlábku. Jednopáteřní propojení prvků roštnice k sobě vzájemným zásunem na pero a drážku umožňuje flexibilně přizpůsobit tvaru žlábku. Roštnicové pruty mají na pochozné úrovni příčné žebra, které vzájemně zapadají do sousedních prutů. Flexibilní ohyb roštnice tak nepřipouští větší mezeru než 8 mm. Pro čištění roštů a žlábků musí být rošt odnímatelný, délka jednotlivých roštových dílů musí být cca 1,00 m. Materiál polypropylén, aditivovaného speciálními látkami a podrobeného speciální úpravě, díky níž je odolná vůči slunečnímu záření, chemickým sloučeninám a všem různým klimatickým podmínkám.</t>
  </si>
  <si>
    <t xml:space="preserve">Jedná se o kompletně smontovanou a vodotěsně svařenou konstrukci obvodových stěn bazénové vany včetně příslušenství specifikovaného v projektové části, které není zahrnuto v samostatných rozpočtových položkách (výztuže, šikmé vzpěry, kotevní desky, kotevní mat. a pod.). Provedení je vyhotoveno dle dispozic uvedených v technických podkladech, provedení svarů dle ČSN EN ISO 3834-2, svary mořeny bez mechanického opracování (vyjma svarů hlavy bazénu – 5 cm pod hladinu vody). Konstrukční systém nerezových bazénů se skládá z vyztužených ocelových konstrukcí uchycených staticky v určených a předepsaných bodech dle projektové dokumentace (dále jen PD), podložené statickým výpočtem. Na konstrukční části obvodových stěn jsou pak následně vodotěsně navařeny jednotlivé části bazénu, samostatně uvedené a specifikované v přiloženém rozpočtu. _x000D_
Technické provedení bazénové stěny a požadavek na dodržení vertikálních dělících rovin obvodových stěn bazénů navazujících na horizontální dělící roviny dna je blíže specifikován v PD a je požadováno doložení provedení Technickým listem. Dodržení těchto požadavků je bezpodmínečné a je zaneseno v projektové dokumentaci. _x000D_
Tímto způsobem je vytvořena nerezová samonosná vodotěsná vana._x000D_
</t>
  </si>
  <si>
    <t>Držák lan ke skluzavce ve žlábku (lana nejsou součástí dodávky a ceny)</t>
  </si>
  <si>
    <t>Kotvení lan ke skluzavce ve dně (lana nejsou součástí dodávky a ceny)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</si>
</sst>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K"/>
  </numFmts>
  <fonts count="9" x14ac:knownFonts="1">
    <font>
      <sz val="10"/>
      <name val="Arial CE"/>
      <family val="2"/>
      <charset val="238"/>
    </font>
    <font>
      <sz val="10"/>
      <name val="Times New Roman CE"/>
      <family val="1"/>
      <charset val="238"/>
    </font>
    <font>
      <sz val="11"/>
      <name val="Arial"/>
      <family val="2"/>
      <charset val="238"/>
    </font>
    <font>
      <sz val="8"/>
      <name val="Arial"/>
      <family val="2"/>
      <charset val="238"/>
    </font>
    <font>
      <sz val="9"/>
      <name val="Arial"/>
      <family val="2"/>
      <charset val="238"/>
    </font>
    <font>
      <b/>
      <sz val="11"/>
      <name val="Arial"/>
      <family val="2"/>
      <charset val="238"/>
    </font>
    <font>
      <b/>
      <sz val="10"/>
      <name val="Arial CE"/>
      <family val="2"/>
      <charset val="238"/>
    </font>
    <font>
      <b/>
      <sz val="11"/>
      <name val="Arial CE"/>
      <charset val="238"/>
    </font>
    <font>
      <sz val="11"/>
      <name val="Arial CE"/>
      <charset val="238"/>
    </font>
  </fonts>
  <fills count="5">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cellStyleXfs>
  <cellXfs count="66">
    <xf numFmtId="0" fontId="0" fillId="0" borderId="0" xfId="0"/>
    <xf numFmtId="0" fontId="0" fillId="0" borderId="0" xfId="0" applyAlignment="1">
      <alignment horizontal="left" indent="1"/>
    </xf>
    <xf numFmtId="4" fontId="0" fillId="0" borderId="0" xfId="0" applyNumberFormat="1"/>
    <xf numFmtId="3" fontId="0" fillId="0" borderId="0" xfId="0" applyNumberFormat="1"/>
    <xf numFmtId="3" fontId="0" fillId="0" borderId="0" xfId="0" applyNumberFormat="1" applyAlignment="1">
      <alignment horizontal="left" vertical="center"/>
    </xf>
    <xf numFmtId="0" fontId="0" fillId="0" borderId="0" xfId="0" applyAlignment="1">
      <alignment vertical="top"/>
    </xf>
    <xf numFmtId="0" fontId="2" fillId="0" borderId="0" xfId="0" applyFont="1" applyAlignment="1">
      <alignment vertical="top"/>
    </xf>
    <xf numFmtId="0" fontId="2" fillId="0" borderId="0" xfId="0" applyFont="1" applyAlignment="1">
      <alignment horizontal="left" indent="1"/>
    </xf>
    <xf numFmtId="0" fontId="3" fillId="0" borderId="0" xfId="0" applyFont="1"/>
    <xf numFmtId="0" fontId="0" fillId="0" borderId="0" xfId="0"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9" fontId="2" fillId="2" borderId="1" xfId="0" applyNumberFormat="1" applyFont="1" applyFill="1" applyBorder="1"/>
    <xf numFmtId="0" fontId="2" fillId="2" borderId="1" xfId="0" applyFont="1" applyFill="1" applyBorder="1" applyAlignment="1">
      <alignment vertical="top"/>
    </xf>
    <xf numFmtId="0" fontId="2" fillId="2" borderId="1" xfId="0" applyFont="1" applyFill="1" applyBorder="1" applyAlignment="1">
      <alignment horizontal="left" indent="1"/>
    </xf>
    <xf numFmtId="0" fontId="2" fillId="2" borderId="1" xfId="0" applyFont="1" applyFill="1" applyBorder="1"/>
    <xf numFmtId="4" fontId="2" fillId="2" borderId="1" xfId="0" applyNumberFormat="1" applyFont="1" applyFill="1" applyBorder="1"/>
    <xf numFmtId="0" fontId="0" fillId="0" borderId="1" xfId="0" applyBorder="1" applyAlignment="1">
      <alignment wrapText="1"/>
    </xf>
    <xf numFmtId="0" fontId="4" fillId="0" borderId="1" xfId="0" applyFont="1" applyBorder="1" applyAlignment="1">
      <alignment vertical="top" wrapText="1"/>
    </xf>
    <xf numFmtId="0" fontId="0" fillId="0" borderId="1" xfId="0" applyBorder="1" applyAlignment="1">
      <alignment horizontal="left" wrapText="1"/>
    </xf>
    <xf numFmtId="4" fontId="0" fillId="0" borderId="1" xfId="0" applyNumberFormat="1" applyBorder="1" applyAlignment="1">
      <alignment wrapText="1"/>
    </xf>
    <xf numFmtId="3" fontId="0" fillId="0" borderId="1" xfId="0" applyNumberFormat="1" applyBorder="1" applyAlignment="1">
      <alignment wrapText="1"/>
    </xf>
    <xf numFmtId="49" fontId="2" fillId="0" borderId="1" xfId="0" applyNumberFormat="1" applyFont="1" applyBorder="1"/>
    <xf numFmtId="0" fontId="2" fillId="0" borderId="1" xfId="0" applyFont="1" applyBorder="1" applyAlignment="1">
      <alignment vertical="top"/>
    </xf>
    <xf numFmtId="0" fontId="2" fillId="0" borderId="1" xfId="0" applyFont="1" applyBorder="1" applyAlignment="1">
      <alignment horizontal="left" indent="1"/>
    </xf>
    <xf numFmtId="0" fontId="2" fillId="0" borderId="1" xfId="0" applyFont="1" applyBorder="1"/>
    <xf numFmtId="4" fontId="2" fillId="0" borderId="1" xfId="0" applyNumberFormat="1" applyFont="1" applyBorder="1"/>
    <xf numFmtId="3" fontId="2" fillId="0" borderId="1" xfId="0" applyNumberFormat="1" applyFont="1" applyBorder="1"/>
    <xf numFmtId="0" fontId="6" fillId="0" borderId="0" xfId="0" applyFont="1"/>
    <xf numFmtId="0" fontId="5" fillId="0" borderId="0" xfId="0" applyFont="1" applyAlignment="1">
      <alignment vertical="top"/>
    </xf>
    <xf numFmtId="0" fontId="7" fillId="0" borderId="0" xfId="0" applyFont="1"/>
    <xf numFmtId="0" fontId="8" fillId="0" borderId="0" xfId="0" applyFont="1"/>
    <xf numFmtId="0" fontId="7" fillId="0" borderId="1" xfId="0" applyFont="1" applyBorder="1"/>
    <xf numFmtId="0" fontId="7" fillId="0" borderId="1" xfId="0" applyFont="1" applyBorder="1" applyAlignment="1">
      <alignment horizontal="center"/>
    </xf>
    <xf numFmtId="0" fontId="8" fillId="0" borderId="1" xfId="0" applyFont="1" applyBorder="1"/>
    <xf numFmtId="3" fontId="8" fillId="0" borderId="1" xfId="0" applyNumberFormat="1" applyFont="1" applyBorder="1"/>
    <xf numFmtId="14" fontId="8" fillId="0" borderId="0" xfId="0" applyNumberFormat="1" applyFont="1"/>
    <xf numFmtId="49" fontId="5" fillId="3" borderId="1" xfId="0" applyNumberFormat="1" applyFont="1" applyFill="1" applyBorder="1"/>
    <xf numFmtId="0" fontId="5" fillId="3" borderId="1" xfId="0" applyFont="1" applyFill="1" applyBorder="1" applyAlignment="1">
      <alignment vertical="top"/>
    </xf>
    <xf numFmtId="0" fontId="5" fillId="3" borderId="1" xfId="0" applyFont="1" applyFill="1" applyBorder="1" applyAlignment="1">
      <alignment horizontal="left" indent="1"/>
    </xf>
    <xf numFmtId="0" fontId="5" fillId="3" borderId="1" xfId="0" applyFont="1" applyFill="1" applyBorder="1"/>
    <xf numFmtId="4" fontId="5" fillId="3" borderId="1" xfId="0" applyNumberFormat="1" applyFont="1" applyFill="1" applyBorder="1"/>
    <xf numFmtId="3" fontId="5" fillId="3" borderId="1" xfId="0" applyNumberFormat="1" applyFont="1" applyFill="1" applyBorder="1"/>
    <xf numFmtId="49" fontId="2" fillId="4" borderId="1" xfId="0" applyNumberFormat="1" applyFont="1" applyFill="1" applyBorder="1"/>
    <xf numFmtId="0" fontId="2" fillId="4" borderId="1" xfId="0" applyFont="1" applyFill="1" applyBorder="1" applyAlignment="1">
      <alignment vertical="top"/>
    </xf>
    <xf numFmtId="0" fontId="2" fillId="4" borderId="1" xfId="0" applyFont="1" applyFill="1" applyBorder="1" applyAlignment="1">
      <alignment horizontal="left" indent="1"/>
    </xf>
    <xf numFmtId="0" fontId="2" fillId="4" borderId="1" xfId="0" applyFont="1" applyFill="1" applyBorder="1"/>
    <xf numFmtId="4" fontId="2" fillId="4" borderId="1" xfId="0" applyNumberFormat="1" applyFont="1" applyFill="1" applyBorder="1"/>
    <xf numFmtId="3" fontId="2" fillId="4" borderId="1" xfId="0" applyNumberFormat="1" applyFont="1" applyFill="1" applyBorder="1"/>
    <xf numFmtId="0" fontId="2" fillId="2" borderId="1" xfId="0" applyFont="1" applyFill="1" applyBorder="1" applyAlignment="1">
      <alignment vertical="top" wrapText="1"/>
    </xf>
    <xf numFmtId="0" fontId="2" fillId="2" borderId="1" xfId="0" applyFont="1" applyFill="1" applyBorder="1" applyAlignment="1">
      <alignment horizontal="left" vertical="center" indent="1"/>
    </xf>
    <xf numFmtId="0" fontId="2" fillId="2" borderId="1" xfId="0" applyFont="1" applyFill="1" applyBorder="1" applyAlignment="1">
      <alignment vertical="center"/>
    </xf>
    <xf numFmtId="49" fontId="2" fillId="2" borderId="1" xfId="0" applyNumberFormat="1" applyFont="1" applyFill="1" applyBorder="1" applyAlignment="1">
      <alignment vertical="center"/>
    </xf>
    <xf numFmtId="0" fontId="7" fillId="3" borderId="1" xfId="0" applyFont="1" applyFill="1" applyBorder="1"/>
    <xf numFmtId="3" fontId="7" fillId="3" borderId="1" xfId="0" applyNumberFormat="1" applyFont="1" applyFill="1" applyBorder="1"/>
    <xf numFmtId="0" fontId="2" fillId="0" borderId="1" xfId="0" applyFont="1" applyBorder="1" applyAlignment="1">
      <alignment vertical="top" wrapText="1"/>
    </xf>
    <xf numFmtId="0" fontId="2" fillId="0" borderId="1" xfId="0" applyFont="1" applyBorder="1" applyAlignment="1">
      <alignment vertical="center"/>
    </xf>
    <xf numFmtId="0" fontId="2" fillId="4" borderId="1" xfId="0" applyFont="1" applyFill="1" applyBorder="1" applyAlignment="1">
      <alignment horizontal="left" vertical="center" indent="1"/>
    </xf>
    <xf numFmtId="0" fontId="2" fillId="0" borderId="1" xfId="0" applyFont="1" applyBorder="1" applyAlignment="1">
      <alignment horizontal="left" vertical="center" indent="1"/>
    </xf>
    <xf numFmtId="4" fontId="2" fillId="2" borderId="1" xfId="0" applyNumberFormat="1" applyFont="1" applyFill="1" applyBorder="1" applyAlignment="1">
      <alignment vertical="center"/>
    </xf>
    <xf numFmtId="3" fontId="2" fillId="0" borderId="1" xfId="0" applyNumberFormat="1" applyFont="1" applyBorder="1" applyAlignment="1">
      <alignment vertical="center"/>
    </xf>
    <xf numFmtId="4" fontId="2" fillId="0" borderId="1" xfId="0" applyNumberFormat="1" applyFont="1" applyBorder="1" applyAlignment="1">
      <alignment vertical="center"/>
    </xf>
    <xf numFmtId="49" fontId="2" fillId="0" borderId="1" xfId="0" applyNumberFormat="1" applyFont="1" applyBorder="1" applyAlignment="1">
      <alignment vertical="center"/>
    </xf>
    <xf numFmtId="0" fontId="0" fillId="0" borderId="0" xfId="0" applyAlignment="1">
      <alignment horizontal="center"/>
    </xf>
  </cellXfs>
  <cellStyles count="2">
    <cellStyle name="Normální" xfId="0" builtinId="0"/>
    <cellStyle name="PB_TR10" xfId="1"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80F1F-978D-4FF6-94F4-CD1A86671256}">
  <sheetPr>
    <pageSetUpPr fitToPage="1"/>
  </sheetPr>
  <dimension ref="B1:C14"/>
  <sheetViews>
    <sheetView tabSelected="1" view="pageBreakPreview" zoomScaleNormal="100" zoomScaleSheetLayoutView="100" workbookViewId="0">
      <selection activeCell="C14" sqref="C14"/>
    </sheetView>
  </sheetViews>
  <sheetFormatPr defaultRowHeight="14.25" x14ac:dyDescent="0.2"/>
  <cols>
    <col min="1" max="1" width="1.7109375" style="33" customWidth="1"/>
    <col min="2" max="2" width="37" style="33" customWidth="1"/>
    <col min="3" max="3" width="31.7109375" style="33" customWidth="1"/>
    <col min="4" max="16384" width="9.140625" style="33"/>
  </cols>
  <sheetData>
    <row r="1" spans="2:3" ht="15" x14ac:dyDescent="0.25">
      <c r="B1" s="32" t="s">
        <v>207</v>
      </c>
    </row>
    <row r="2" spans="2:3" ht="15" x14ac:dyDescent="0.25">
      <c r="B2" s="32"/>
    </row>
    <row r="4" spans="2:3" x14ac:dyDescent="0.2">
      <c r="B4" s="33" t="s">
        <v>210</v>
      </c>
      <c r="C4" s="38">
        <v>45735</v>
      </c>
    </row>
    <row r="5" spans="2:3" x14ac:dyDescent="0.2">
      <c r="B5" s="33" t="s">
        <v>209</v>
      </c>
      <c r="C5" s="38">
        <v>45838</v>
      </c>
    </row>
    <row r="8" spans="2:3" ht="13.5" customHeight="1" x14ac:dyDescent="0.25">
      <c r="B8" s="34" t="s">
        <v>201</v>
      </c>
      <c r="C8" s="35" t="s">
        <v>202</v>
      </c>
    </row>
    <row r="9" spans="2:3" x14ac:dyDescent="0.2">
      <c r="B9" s="36" t="s">
        <v>203</v>
      </c>
      <c r="C9" s="37">
        <f>'Rekreační bazén'!F9</f>
        <v>0</v>
      </c>
    </row>
    <row r="10" spans="2:3" x14ac:dyDescent="0.2">
      <c r="B10" s="36" t="s">
        <v>204</v>
      </c>
      <c r="C10" s="37">
        <f>'Dětský bazén'!F9</f>
        <v>0</v>
      </c>
    </row>
    <row r="11" spans="2:3" x14ac:dyDescent="0.2">
      <c r="B11" s="36" t="s">
        <v>205</v>
      </c>
      <c r="C11" s="37">
        <f>' Vířivá vana 1'!F9</f>
        <v>0</v>
      </c>
    </row>
    <row r="12" spans="2:3" x14ac:dyDescent="0.2">
      <c r="B12" s="36" t="s">
        <v>206</v>
      </c>
      <c r="C12" s="37">
        <f>'Vířivá vana 2'!F9</f>
        <v>0</v>
      </c>
    </row>
    <row r="13" spans="2:3" x14ac:dyDescent="0.2">
      <c r="B13" s="36" t="s">
        <v>242</v>
      </c>
      <c r="C13" s="37">
        <f>Kneipp!F9</f>
        <v>0</v>
      </c>
    </row>
    <row r="14" spans="2:3" ht="15" x14ac:dyDescent="0.25">
      <c r="B14" s="55" t="s">
        <v>208</v>
      </c>
      <c r="C14" s="56">
        <f>SUM(C9:C13)</f>
        <v>0</v>
      </c>
    </row>
  </sheetData>
  <hyperlinks>
    <hyperlink ref="C9" location="'Rekreační bazén'!F9" display="='Rekreační bazén'!F9" xr:uid="{6D4DB0F5-4608-41F0-BFD6-29DF25B6CEEF}"/>
    <hyperlink ref="C10" location="'Dětský bazén'!F9" display="='Dětský bazén'!F9" xr:uid="{07539ACE-6937-4719-94B3-DCBB1AA072EF}"/>
    <hyperlink ref="C11" location="' Vířivá vana 1'!F9" display="=' Vířivá vana 1'!F9" xr:uid="{058CF8FC-22B3-4C9C-A4FC-FB1303254660}"/>
    <hyperlink ref="C12" location="'Vířivá vana 2'!F9" display="='Vířivá vana 2'!F9" xr:uid="{C269E523-F532-4108-B217-80096B97257A}"/>
    <hyperlink ref="C13" location="Kneipp!F9" display="=Kneipp!F9" xr:uid="{D35C9EC9-485E-45A2-AAE0-E4DFB6E84558}"/>
  </hyperlinks>
  <pageMargins left="0.7" right="0.7" top="0.78740157499999996" bottom="0.78740157499999996"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3E7B9-3480-4A0E-98F8-1DB83144744B}">
  <sheetPr>
    <tabColor theme="3"/>
    <pageSetUpPr fitToPage="1"/>
  </sheetPr>
  <dimension ref="A1:G117"/>
  <sheetViews>
    <sheetView view="pageBreakPreview" topLeftCell="A70" zoomScaleNormal="100" zoomScaleSheetLayoutView="100" workbookViewId="0">
      <selection activeCell="E20" sqref="E20"/>
    </sheetView>
  </sheetViews>
  <sheetFormatPr defaultRowHeight="12.75" outlineLevelRow="1" x14ac:dyDescent="0.2"/>
  <cols>
    <col min="2" max="2" width="97.7109375" style="5" customWidth="1"/>
    <col min="3" max="3" width="8.5703125" style="1" customWidth="1"/>
    <col min="5" max="5" width="18.140625" style="2" customWidth="1"/>
    <col min="6" max="6" width="18.140625" style="3" customWidth="1"/>
    <col min="7" max="7" width="18.140625" customWidth="1"/>
  </cols>
  <sheetData>
    <row r="1" spans="1:7" ht="15" x14ac:dyDescent="0.2">
      <c r="B1" s="31" t="s">
        <v>174</v>
      </c>
      <c r="C1" s="65" t="s">
        <v>0</v>
      </c>
      <c r="D1" s="65"/>
      <c r="E1" s="2" t="s">
        <v>1</v>
      </c>
      <c r="F1" s="3" t="s">
        <v>114</v>
      </c>
    </row>
    <row r="2" spans="1:7" ht="14.25" x14ac:dyDescent="0.2">
      <c r="B2" s="6"/>
      <c r="C2" s="7"/>
      <c r="E2" s="2" t="s">
        <v>2</v>
      </c>
      <c r="F2" s="3" t="s">
        <v>115</v>
      </c>
    </row>
    <row r="3" spans="1:7" ht="14.25" x14ac:dyDescent="0.2">
      <c r="B3" s="6"/>
      <c r="C3" s="7"/>
      <c r="E3" s="2" t="s">
        <v>3</v>
      </c>
      <c r="F3" s="3" t="s">
        <v>116</v>
      </c>
    </row>
    <row r="4" spans="1:7" ht="15" x14ac:dyDescent="0.2">
      <c r="B4" s="31" t="s">
        <v>175</v>
      </c>
      <c r="C4" s="7"/>
      <c r="E4" s="2" t="s">
        <v>4</v>
      </c>
      <c r="F4" s="4">
        <v>330</v>
      </c>
    </row>
    <row r="5" spans="1:7" ht="14.25" x14ac:dyDescent="0.2">
      <c r="B5" s="6"/>
      <c r="C5" s="7"/>
      <c r="E5" s="2" t="s">
        <v>5</v>
      </c>
      <c r="F5" s="4">
        <v>30</v>
      </c>
    </row>
    <row r="6" spans="1:7" ht="14.25" x14ac:dyDescent="0.2">
      <c r="B6" s="6"/>
      <c r="C6" s="7"/>
    </row>
    <row r="8" spans="1:7" ht="22.5" x14ac:dyDescent="0.2">
      <c r="A8" s="10" t="s">
        <v>6</v>
      </c>
      <c r="B8" s="11" t="s">
        <v>7</v>
      </c>
      <c r="C8" s="11" t="s">
        <v>8</v>
      </c>
      <c r="D8" s="11" t="s">
        <v>9</v>
      </c>
      <c r="E8" s="12" t="s">
        <v>10</v>
      </c>
      <c r="F8" s="13" t="s">
        <v>11</v>
      </c>
      <c r="G8" s="8"/>
    </row>
    <row r="9" spans="1:7" s="30" customFormat="1" ht="15" x14ac:dyDescent="0.25">
      <c r="A9" s="39" t="s">
        <v>12</v>
      </c>
      <c r="B9" s="40" t="s">
        <v>13</v>
      </c>
      <c r="C9" s="41" t="s">
        <v>14</v>
      </c>
      <c r="D9" s="42"/>
      <c r="E9" s="43"/>
      <c r="F9" s="44">
        <f>SUM(F11:F115)</f>
        <v>0</v>
      </c>
    </row>
    <row r="10" spans="1:7" ht="14.25" x14ac:dyDescent="0.2">
      <c r="A10" s="45">
        <v>1</v>
      </c>
      <c r="B10" s="46" t="s">
        <v>15</v>
      </c>
      <c r="C10" s="47" t="s">
        <v>14</v>
      </c>
      <c r="D10" s="48"/>
      <c r="E10" s="49"/>
      <c r="F10" s="50"/>
    </row>
    <row r="11" spans="1:7" ht="14.25" x14ac:dyDescent="0.2">
      <c r="A11" s="14" t="s">
        <v>228</v>
      </c>
      <c r="B11" s="15" t="s">
        <v>217</v>
      </c>
      <c r="C11" s="16" t="s">
        <v>185</v>
      </c>
      <c r="D11" s="17">
        <v>1</v>
      </c>
      <c r="E11" s="18"/>
      <c r="F11" s="29">
        <f>ROUND(D11*E11,0)</f>
        <v>0</v>
      </c>
    </row>
    <row r="12" spans="1:7" s="9" customFormat="1" ht="160.5" customHeight="1" outlineLevel="1" x14ac:dyDescent="0.2">
      <c r="A12" s="19"/>
      <c r="B12" s="20" t="s">
        <v>17</v>
      </c>
      <c r="C12" s="21"/>
      <c r="D12" s="19"/>
      <c r="E12" s="22"/>
      <c r="F12" s="23"/>
    </row>
    <row r="13" spans="1:7" ht="14.25" x14ac:dyDescent="0.2">
      <c r="A13" s="14" t="s">
        <v>227</v>
      </c>
      <c r="B13" s="15" t="s">
        <v>229</v>
      </c>
      <c r="C13" s="16" t="s">
        <v>31</v>
      </c>
      <c r="D13" s="17">
        <v>4</v>
      </c>
      <c r="E13" s="18"/>
      <c r="F13" s="29">
        <f>ROUND(D13*E13,0)</f>
        <v>0</v>
      </c>
    </row>
    <row r="14" spans="1:7" s="9" customFormat="1" ht="40.5" customHeight="1" outlineLevel="1" x14ac:dyDescent="0.2">
      <c r="A14" s="19"/>
      <c r="B14" s="20" t="s">
        <v>257</v>
      </c>
      <c r="C14" s="21"/>
      <c r="D14" s="19"/>
      <c r="E14" s="22"/>
      <c r="F14" s="23"/>
    </row>
    <row r="15" spans="1:7" ht="14.25" x14ac:dyDescent="0.2">
      <c r="A15" s="14" t="s">
        <v>18</v>
      </c>
      <c r="B15" s="15" t="s">
        <v>177</v>
      </c>
      <c r="C15" s="16" t="s">
        <v>19</v>
      </c>
      <c r="D15" s="17">
        <v>412</v>
      </c>
      <c r="E15" s="18"/>
      <c r="F15" s="29">
        <f>ROUND(D15*E15,0)</f>
        <v>0</v>
      </c>
    </row>
    <row r="16" spans="1:7" s="9" customFormat="1" ht="48" outlineLevel="1" x14ac:dyDescent="0.2">
      <c r="A16" s="19"/>
      <c r="B16" s="20" t="s">
        <v>20</v>
      </c>
      <c r="C16" s="21"/>
      <c r="D16" s="19"/>
      <c r="E16" s="22"/>
      <c r="F16" s="23"/>
    </row>
    <row r="17" spans="1:6" ht="14.25" x14ac:dyDescent="0.2">
      <c r="A17" s="14" t="s">
        <v>21</v>
      </c>
      <c r="B17" s="15" t="s">
        <v>22</v>
      </c>
      <c r="C17" s="16" t="s">
        <v>23</v>
      </c>
      <c r="D17" s="17">
        <v>122</v>
      </c>
      <c r="E17" s="18"/>
      <c r="F17" s="29">
        <f>ROUND(D17*E17,0)</f>
        <v>0</v>
      </c>
    </row>
    <row r="18" spans="1:6" s="9" customFormat="1" ht="24" outlineLevel="1" x14ac:dyDescent="0.2">
      <c r="A18" s="19"/>
      <c r="B18" s="20" t="s">
        <v>24</v>
      </c>
      <c r="C18" s="21"/>
      <c r="D18" s="19"/>
      <c r="E18" s="22"/>
      <c r="F18" s="23"/>
    </row>
    <row r="19" spans="1:6" ht="14.25" x14ac:dyDescent="0.2">
      <c r="A19" s="24" t="s">
        <v>176</v>
      </c>
      <c r="B19" s="25" t="s">
        <v>178</v>
      </c>
      <c r="C19" s="26" t="s">
        <v>185</v>
      </c>
      <c r="D19" s="27">
        <v>1</v>
      </c>
      <c r="E19" s="28"/>
      <c r="F19" s="29">
        <f>ROUND(D19*E19,0)</f>
        <v>0</v>
      </c>
    </row>
    <row r="20" spans="1:6" s="9" customFormat="1" ht="129" customHeight="1" outlineLevel="1" x14ac:dyDescent="0.2">
      <c r="A20" s="19"/>
      <c r="B20" s="20" t="s">
        <v>62</v>
      </c>
      <c r="C20" s="21"/>
      <c r="D20" s="19"/>
      <c r="E20" s="22"/>
      <c r="F20" s="23"/>
    </row>
    <row r="21" spans="1:6" ht="14.25" x14ac:dyDescent="0.2">
      <c r="A21" s="45">
        <v>2</v>
      </c>
      <c r="B21" s="46" t="s">
        <v>63</v>
      </c>
      <c r="C21" s="47" t="s">
        <v>14</v>
      </c>
      <c r="D21" s="48"/>
      <c r="E21" s="49"/>
      <c r="F21" s="50"/>
    </row>
    <row r="22" spans="1:6" ht="14.25" x14ac:dyDescent="0.2">
      <c r="A22" s="24" t="s">
        <v>64</v>
      </c>
      <c r="B22" s="25" t="s">
        <v>179</v>
      </c>
      <c r="C22" s="26" t="s">
        <v>31</v>
      </c>
      <c r="D22" s="27">
        <v>1</v>
      </c>
      <c r="E22" s="28"/>
      <c r="F22" s="29">
        <f>ROUND(D22*E22,0)</f>
        <v>0</v>
      </c>
    </row>
    <row r="23" spans="1:6" s="9" customFormat="1" ht="132" outlineLevel="1" x14ac:dyDescent="0.2">
      <c r="A23" s="19"/>
      <c r="B23" s="20" t="s">
        <v>65</v>
      </c>
      <c r="C23" s="21"/>
      <c r="D23" s="19"/>
      <c r="E23" s="22"/>
      <c r="F23" s="23"/>
    </row>
    <row r="24" spans="1:6" ht="14.25" x14ac:dyDescent="0.2">
      <c r="A24" s="24" t="s">
        <v>66</v>
      </c>
      <c r="B24" s="25" t="s">
        <v>180</v>
      </c>
      <c r="C24" s="26" t="s">
        <v>31</v>
      </c>
      <c r="D24" s="27">
        <v>1</v>
      </c>
      <c r="E24" s="28"/>
      <c r="F24" s="29">
        <f>ROUND(D24*E24,0)</f>
        <v>0</v>
      </c>
    </row>
    <row r="25" spans="1:6" s="9" customFormat="1" ht="132" outlineLevel="1" x14ac:dyDescent="0.2">
      <c r="A25" s="19"/>
      <c r="B25" s="20" t="s">
        <v>65</v>
      </c>
      <c r="C25" s="21"/>
      <c r="D25" s="19"/>
      <c r="E25" s="22"/>
      <c r="F25" s="23"/>
    </row>
    <row r="26" spans="1:6" ht="14.25" x14ac:dyDescent="0.2">
      <c r="A26" s="24" t="s">
        <v>67</v>
      </c>
      <c r="B26" s="25" t="s">
        <v>181</v>
      </c>
      <c r="C26" s="26" t="s">
        <v>31</v>
      </c>
      <c r="D26" s="27">
        <v>1</v>
      </c>
      <c r="E26" s="28"/>
      <c r="F26" s="29">
        <f>ROUND(D26*E26,0)</f>
        <v>0</v>
      </c>
    </row>
    <row r="27" spans="1:6" s="9" customFormat="1" ht="132" outlineLevel="1" x14ac:dyDescent="0.2">
      <c r="A27" s="19"/>
      <c r="B27" s="20" t="s">
        <v>65</v>
      </c>
      <c r="C27" s="21"/>
      <c r="D27" s="19"/>
      <c r="E27" s="22"/>
      <c r="F27" s="23"/>
    </row>
    <row r="28" spans="1:6" ht="14.25" x14ac:dyDescent="0.2">
      <c r="A28" s="24" t="s">
        <v>68</v>
      </c>
      <c r="B28" s="25" t="s">
        <v>69</v>
      </c>
      <c r="C28" s="26" t="s">
        <v>31</v>
      </c>
      <c r="D28" s="27">
        <v>3</v>
      </c>
      <c r="E28" s="28"/>
      <c r="F28" s="29">
        <f>ROUND(D28*E28,0)</f>
        <v>0</v>
      </c>
    </row>
    <row r="29" spans="1:6" s="9" customFormat="1" ht="48" outlineLevel="1" x14ac:dyDescent="0.2">
      <c r="A29" s="19"/>
      <c r="B29" s="20" t="s">
        <v>70</v>
      </c>
      <c r="C29" s="21"/>
      <c r="D29" s="19"/>
      <c r="E29" s="22"/>
      <c r="F29" s="23"/>
    </row>
    <row r="30" spans="1:6" ht="14.25" x14ac:dyDescent="0.2">
      <c r="A30" s="24" t="s">
        <v>71</v>
      </c>
      <c r="B30" s="25" t="s">
        <v>117</v>
      </c>
      <c r="C30" s="26" t="s">
        <v>31</v>
      </c>
      <c r="D30" s="27">
        <v>1</v>
      </c>
      <c r="E30" s="28"/>
      <c r="F30" s="29">
        <f>ROUND(D30*E30,0)</f>
        <v>0</v>
      </c>
    </row>
    <row r="31" spans="1:6" s="9" customFormat="1" ht="24" outlineLevel="1" x14ac:dyDescent="0.2">
      <c r="A31" s="19"/>
      <c r="B31" s="20" t="s">
        <v>118</v>
      </c>
      <c r="C31" s="21"/>
      <c r="D31" s="19"/>
      <c r="E31" s="22"/>
      <c r="F31" s="23"/>
    </row>
    <row r="32" spans="1:6" ht="14.25" x14ac:dyDescent="0.2">
      <c r="A32" s="24" t="s">
        <v>119</v>
      </c>
      <c r="B32" s="25" t="s">
        <v>72</v>
      </c>
      <c r="C32" s="26" t="s">
        <v>31</v>
      </c>
      <c r="D32" s="27">
        <v>1</v>
      </c>
      <c r="E32" s="28"/>
      <c r="F32" s="29">
        <f>ROUND(D32*E32,0)</f>
        <v>0</v>
      </c>
    </row>
    <row r="33" spans="1:6" s="9" customFormat="1" ht="60" outlineLevel="1" x14ac:dyDescent="0.2">
      <c r="A33" s="19"/>
      <c r="B33" s="20" t="s">
        <v>73</v>
      </c>
      <c r="C33" s="21"/>
      <c r="D33" s="19"/>
      <c r="E33" s="22"/>
      <c r="F33" s="23"/>
    </row>
    <row r="34" spans="1:6" ht="14.25" x14ac:dyDescent="0.2">
      <c r="A34" s="24" t="s">
        <v>120</v>
      </c>
      <c r="B34" s="25" t="s">
        <v>121</v>
      </c>
      <c r="C34" s="26" t="s">
        <v>31</v>
      </c>
      <c r="D34" s="27">
        <v>1</v>
      </c>
      <c r="E34" s="28"/>
      <c r="F34" s="29">
        <f>ROUND(D34*E34,0)</f>
        <v>0</v>
      </c>
    </row>
    <row r="35" spans="1:6" s="9" customFormat="1" ht="24" outlineLevel="1" x14ac:dyDescent="0.2">
      <c r="A35" s="19"/>
      <c r="B35" s="20" t="s">
        <v>122</v>
      </c>
      <c r="C35" s="21"/>
      <c r="D35" s="19"/>
      <c r="E35" s="22"/>
      <c r="F35" s="23"/>
    </row>
    <row r="36" spans="1:6" ht="14.25" x14ac:dyDescent="0.2">
      <c r="A36" s="24" t="s">
        <v>123</v>
      </c>
      <c r="B36" s="25" t="s">
        <v>183</v>
      </c>
      <c r="C36" s="26" t="s">
        <v>23</v>
      </c>
      <c r="D36" s="27">
        <v>3.5</v>
      </c>
      <c r="E36" s="28"/>
      <c r="F36" s="29">
        <f>ROUND(D36*E36,0)</f>
        <v>0</v>
      </c>
    </row>
    <row r="37" spans="1:6" s="9" customFormat="1" ht="36" outlineLevel="1" x14ac:dyDescent="0.2">
      <c r="A37" s="19"/>
      <c r="B37" s="20" t="s">
        <v>124</v>
      </c>
      <c r="C37" s="21"/>
      <c r="D37" s="19"/>
      <c r="E37" s="22"/>
      <c r="F37" s="23"/>
    </row>
    <row r="38" spans="1:6" ht="14.25" x14ac:dyDescent="0.2">
      <c r="A38" s="24" t="s">
        <v>125</v>
      </c>
      <c r="B38" s="25" t="s">
        <v>182</v>
      </c>
      <c r="C38" s="26" t="s">
        <v>23</v>
      </c>
      <c r="D38" s="27">
        <v>14</v>
      </c>
      <c r="E38" s="28"/>
      <c r="F38" s="29">
        <f>ROUND(D38*E38,0)</f>
        <v>0</v>
      </c>
    </row>
    <row r="39" spans="1:6" s="9" customFormat="1" ht="36" outlineLevel="1" x14ac:dyDescent="0.2">
      <c r="A39" s="19"/>
      <c r="B39" s="20" t="s">
        <v>124</v>
      </c>
      <c r="C39" s="21"/>
      <c r="D39" s="19"/>
      <c r="E39" s="22"/>
      <c r="F39" s="23"/>
    </row>
    <row r="40" spans="1:6" ht="14.25" x14ac:dyDescent="0.2">
      <c r="A40" s="24" t="s">
        <v>126</v>
      </c>
      <c r="B40" s="25" t="s">
        <v>127</v>
      </c>
      <c r="C40" s="26" t="s">
        <v>31</v>
      </c>
      <c r="D40" s="27">
        <v>1</v>
      </c>
      <c r="E40" s="28"/>
      <c r="F40" s="29">
        <f>ROUND(D40*E40,0)</f>
        <v>0</v>
      </c>
    </row>
    <row r="41" spans="1:6" s="9" customFormat="1" ht="48" outlineLevel="1" x14ac:dyDescent="0.2">
      <c r="A41" s="19"/>
      <c r="B41" s="20" t="s">
        <v>128</v>
      </c>
      <c r="C41" s="21"/>
      <c r="D41" s="19"/>
      <c r="E41" s="22"/>
      <c r="F41" s="23"/>
    </row>
    <row r="42" spans="1:6" ht="14.25" x14ac:dyDescent="0.2">
      <c r="A42" s="24" t="s">
        <v>129</v>
      </c>
      <c r="B42" s="25" t="s">
        <v>130</v>
      </c>
      <c r="C42" s="26" t="s">
        <v>19</v>
      </c>
      <c r="D42" s="27">
        <v>21</v>
      </c>
      <c r="E42" s="28"/>
      <c r="F42" s="29">
        <f>ROUND(D42*E42,0)</f>
        <v>0</v>
      </c>
    </row>
    <row r="43" spans="1:6" s="9" customFormat="1" ht="24" outlineLevel="1" x14ac:dyDescent="0.2">
      <c r="A43" s="19"/>
      <c r="B43" s="20" t="s">
        <v>131</v>
      </c>
      <c r="C43" s="21"/>
      <c r="D43" s="19"/>
      <c r="E43" s="22"/>
      <c r="F43" s="23"/>
    </row>
    <row r="44" spans="1:6" ht="14.25" x14ac:dyDescent="0.2">
      <c r="A44" s="45">
        <v>3</v>
      </c>
      <c r="B44" s="46" t="s">
        <v>25</v>
      </c>
      <c r="C44" s="47" t="s">
        <v>14</v>
      </c>
      <c r="D44" s="48"/>
      <c r="E44" s="49"/>
      <c r="F44" s="50"/>
    </row>
    <row r="45" spans="1:6" ht="14.25" x14ac:dyDescent="0.2">
      <c r="A45" s="24" t="s">
        <v>26</v>
      </c>
      <c r="B45" s="25" t="s">
        <v>27</v>
      </c>
      <c r="C45" s="26" t="s">
        <v>23</v>
      </c>
      <c r="D45" s="27">
        <v>47.3</v>
      </c>
      <c r="E45" s="28"/>
      <c r="F45" s="29">
        <f>ROUND(D45*E45,0)</f>
        <v>0</v>
      </c>
    </row>
    <row r="46" spans="1:6" s="9" customFormat="1" ht="144" outlineLevel="1" x14ac:dyDescent="0.2">
      <c r="A46" s="19"/>
      <c r="B46" s="20" t="s">
        <v>28</v>
      </c>
      <c r="C46" s="21"/>
      <c r="D46" s="19"/>
      <c r="E46" s="22"/>
      <c r="F46" s="23"/>
    </row>
    <row r="47" spans="1:6" ht="14.25" x14ac:dyDescent="0.2">
      <c r="A47" s="24" t="s">
        <v>29</v>
      </c>
      <c r="B47" s="25" t="s">
        <v>30</v>
      </c>
      <c r="C47" s="26" t="s">
        <v>31</v>
      </c>
      <c r="D47" s="27">
        <v>7</v>
      </c>
      <c r="E47" s="28"/>
      <c r="F47" s="29">
        <f>ROUND(D47*E47,0)</f>
        <v>0</v>
      </c>
    </row>
    <row r="48" spans="1:6" s="9" customFormat="1" ht="108" outlineLevel="1" x14ac:dyDescent="0.2">
      <c r="A48" s="19"/>
      <c r="B48" s="20" t="s">
        <v>32</v>
      </c>
      <c r="C48" s="21"/>
      <c r="D48" s="19"/>
      <c r="E48" s="22"/>
      <c r="F48" s="23"/>
    </row>
    <row r="49" spans="1:6" ht="14.25" x14ac:dyDescent="0.2">
      <c r="A49" s="24" t="s">
        <v>33</v>
      </c>
      <c r="B49" s="25" t="s">
        <v>113</v>
      </c>
      <c r="C49" s="26" t="s">
        <v>31</v>
      </c>
      <c r="D49" s="27">
        <v>6</v>
      </c>
      <c r="E49" s="28"/>
      <c r="F49" s="29">
        <f>ROUND(D49*E49,0)</f>
        <v>0</v>
      </c>
    </row>
    <row r="50" spans="1:6" s="9" customFormat="1" ht="120" outlineLevel="1" x14ac:dyDescent="0.2">
      <c r="A50" s="19"/>
      <c r="B50" s="20" t="s">
        <v>74</v>
      </c>
      <c r="C50" s="21"/>
      <c r="D50" s="19"/>
      <c r="E50" s="22"/>
      <c r="F50" s="23"/>
    </row>
    <row r="51" spans="1:6" ht="14.25" x14ac:dyDescent="0.2">
      <c r="A51" s="24" t="s">
        <v>36</v>
      </c>
      <c r="B51" s="25" t="s">
        <v>34</v>
      </c>
      <c r="C51" s="26" t="s">
        <v>31</v>
      </c>
      <c r="D51" s="27">
        <v>9</v>
      </c>
      <c r="E51" s="28"/>
      <c r="F51" s="29">
        <f>ROUND(D51*E51,0)</f>
        <v>0</v>
      </c>
    </row>
    <row r="52" spans="1:6" s="9" customFormat="1" ht="48" outlineLevel="1" x14ac:dyDescent="0.2">
      <c r="A52" s="19"/>
      <c r="B52" s="20" t="s">
        <v>35</v>
      </c>
      <c r="C52" s="21"/>
      <c r="D52" s="19"/>
      <c r="E52" s="22"/>
      <c r="F52" s="23"/>
    </row>
    <row r="53" spans="1:6" ht="14.25" x14ac:dyDescent="0.2">
      <c r="A53" s="24" t="s">
        <v>39</v>
      </c>
      <c r="B53" s="25" t="s">
        <v>37</v>
      </c>
      <c r="C53" s="26" t="s">
        <v>31</v>
      </c>
      <c r="D53" s="27">
        <v>9</v>
      </c>
      <c r="E53" s="28"/>
      <c r="F53" s="29">
        <f>ROUND(D53*E53,0)</f>
        <v>0</v>
      </c>
    </row>
    <row r="54" spans="1:6" s="9" customFormat="1" ht="24" outlineLevel="1" x14ac:dyDescent="0.2">
      <c r="A54" s="19"/>
      <c r="B54" s="20" t="s">
        <v>38</v>
      </c>
      <c r="C54" s="21"/>
      <c r="D54" s="19"/>
      <c r="E54" s="22"/>
      <c r="F54" s="23"/>
    </row>
    <row r="55" spans="1:6" ht="14.25" x14ac:dyDescent="0.2">
      <c r="A55" s="24" t="s">
        <v>42</v>
      </c>
      <c r="B55" s="25" t="s">
        <v>220</v>
      </c>
      <c r="C55" s="26" t="s">
        <v>31</v>
      </c>
      <c r="D55" s="27">
        <v>1</v>
      </c>
      <c r="E55" s="28"/>
      <c r="F55" s="29">
        <f>ROUND(D55*E55,0)</f>
        <v>0</v>
      </c>
    </row>
    <row r="56" spans="1:6" s="9" customFormat="1" ht="168" outlineLevel="1" x14ac:dyDescent="0.2">
      <c r="A56" s="19"/>
      <c r="B56" s="20" t="s">
        <v>75</v>
      </c>
      <c r="C56" s="21"/>
      <c r="D56" s="19"/>
      <c r="E56" s="22"/>
      <c r="F56" s="23"/>
    </row>
    <row r="57" spans="1:6" ht="14.25" x14ac:dyDescent="0.2">
      <c r="A57" s="24" t="s">
        <v>45</v>
      </c>
      <c r="B57" s="25" t="s">
        <v>221</v>
      </c>
      <c r="C57" s="26" t="s">
        <v>31</v>
      </c>
      <c r="D57" s="27">
        <v>1</v>
      </c>
      <c r="E57" s="28"/>
      <c r="F57" s="29">
        <f>ROUND(D57*E57,0)</f>
        <v>0</v>
      </c>
    </row>
    <row r="58" spans="1:6" s="9" customFormat="1" ht="168" outlineLevel="1" x14ac:dyDescent="0.2">
      <c r="A58" s="19"/>
      <c r="B58" s="20" t="s">
        <v>75</v>
      </c>
      <c r="C58" s="21"/>
      <c r="D58" s="19"/>
      <c r="E58" s="22"/>
      <c r="F58" s="23"/>
    </row>
    <row r="59" spans="1:6" ht="14.25" x14ac:dyDescent="0.2">
      <c r="A59" s="24" t="s">
        <v>47</v>
      </c>
      <c r="B59" s="25" t="s">
        <v>222</v>
      </c>
      <c r="C59" s="26" t="s">
        <v>31</v>
      </c>
      <c r="D59" s="27">
        <v>2</v>
      </c>
      <c r="E59" s="28"/>
      <c r="F59" s="29">
        <f>ROUND(D59*E59,0)</f>
        <v>0</v>
      </c>
    </row>
    <row r="60" spans="1:6" s="9" customFormat="1" ht="168" outlineLevel="1" x14ac:dyDescent="0.2">
      <c r="A60" s="19"/>
      <c r="B60" s="20" t="s">
        <v>75</v>
      </c>
      <c r="C60" s="21"/>
      <c r="D60" s="19"/>
      <c r="E60" s="22"/>
      <c r="F60" s="23"/>
    </row>
    <row r="61" spans="1:6" ht="14.25" x14ac:dyDescent="0.2">
      <c r="A61" s="24" t="s">
        <v>48</v>
      </c>
      <c r="B61" s="25" t="s">
        <v>40</v>
      </c>
      <c r="C61" s="26" t="s">
        <v>31</v>
      </c>
      <c r="D61" s="27">
        <v>1</v>
      </c>
      <c r="E61" s="28"/>
      <c r="F61" s="29">
        <f>ROUND(D61*E61,0)</f>
        <v>0</v>
      </c>
    </row>
    <row r="62" spans="1:6" s="9" customFormat="1" ht="120" outlineLevel="1" x14ac:dyDescent="0.2">
      <c r="A62" s="19"/>
      <c r="B62" s="20" t="s">
        <v>41</v>
      </c>
      <c r="C62" s="21"/>
      <c r="D62" s="19"/>
      <c r="E62" s="22"/>
      <c r="F62" s="23"/>
    </row>
    <row r="63" spans="1:6" ht="14.25" x14ac:dyDescent="0.2">
      <c r="A63" s="24" t="s">
        <v>218</v>
      </c>
      <c r="B63" s="25" t="s">
        <v>43</v>
      </c>
      <c r="C63" s="26" t="s">
        <v>31</v>
      </c>
      <c r="D63" s="27">
        <v>1</v>
      </c>
      <c r="E63" s="28"/>
      <c r="F63" s="29">
        <f>ROUND(D63*E63,0)</f>
        <v>0</v>
      </c>
    </row>
    <row r="64" spans="1:6" s="9" customFormat="1" ht="60" outlineLevel="1" x14ac:dyDescent="0.2">
      <c r="A64" s="19"/>
      <c r="B64" s="20" t="s">
        <v>44</v>
      </c>
      <c r="C64" s="21"/>
      <c r="D64" s="19"/>
      <c r="E64" s="22"/>
      <c r="F64" s="23"/>
    </row>
    <row r="65" spans="1:6" ht="14.25" x14ac:dyDescent="0.2">
      <c r="A65" s="24" t="s">
        <v>219</v>
      </c>
      <c r="B65" s="25" t="s">
        <v>184</v>
      </c>
      <c r="C65" s="26" t="s">
        <v>185</v>
      </c>
      <c r="D65" s="27">
        <v>1</v>
      </c>
      <c r="E65" s="28"/>
      <c r="F65" s="29">
        <f>ROUND(D65*E65,0)</f>
        <v>0</v>
      </c>
    </row>
    <row r="66" spans="1:6" s="9" customFormat="1" outlineLevel="1" x14ac:dyDescent="0.2">
      <c r="A66" s="19"/>
      <c r="B66" s="20" t="s">
        <v>46</v>
      </c>
      <c r="C66" s="21"/>
      <c r="D66" s="19"/>
      <c r="E66" s="22"/>
      <c r="F66" s="23"/>
    </row>
    <row r="67" spans="1:6" ht="14.25" x14ac:dyDescent="0.2">
      <c r="A67" s="45">
        <v>4</v>
      </c>
      <c r="B67" s="46" t="s">
        <v>49</v>
      </c>
      <c r="C67" s="47" t="s">
        <v>14</v>
      </c>
      <c r="D67" s="48"/>
      <c r="E67" s="49"/>
      <c r="F67" s="50"/>
    </row>
    <row r="68" spans="1:6" ht="14.25" x14ac:dyDescent="0.2">
      <c r="A68" s="24" t="s">
        <v>50</v>
      </c>
      <c r="B68" s="25" t="s">
        <v>51</v>
      </c>
      <c r="C68" s="26" t="s">
        <v>23</v>
      </c>
      <c r="D68" s="27">
        <v>29</v>
      </c>
      <c r="E68" s="28"/>
      <c r="F68" s="29">
        <f>ROUND(D68*E68,0)</f>
        <v>0</v>
      </c>
    </row>
    <row r="69" spans="1:6" s="9" customFormat="1" ht="111" customHeight="1" outlineLevel="1" x14ac:dyDescent="0.2">
      <c r="A69" s="19"/>
      <c r="B69" s="20" t="s">
        <v>52</v>
      </c>
      <c r="C69" s="21"/>
      <c r="D69" s="19"/>
      <c r="E69" s="22"/>
      <c r="F69" s="23"/>
    </row>
    <row r="70" spans="1:6" ht="14.25" x14ac:dyDescent="0.2">
      <c r="A70" s="24" t="s">
        <v>53</v>
      </c>
      <c r="B70" s="25" t="s">
        <v>54</v>
      </c>
      <c r="C70" s="26" t="s">
        <v>31</v>
      </c>
      <c r="D70" s="27">
        <v>12</v>
      </c>
      <c r="E70" s="28"/>
      <c r="F70" s="29">
        <f>ROUND(D70*E70,0)</f>
        <v>0</v>
      </c>
    </row>
    <row r="71" spans="1:6" s="9" customFormat="1" ht="132" outlineLevel="1" x14ac:dyDescent="0.2">
      <c r="A71" s="19"/>
      <c r="B71" s="20" t="s">
        <v>55</v>
      </c>
      <c r="C71" s="21"/>
      <c r="D71" s="19"/>
      <c r="E71" s="22"/>
      <c r="F71" s="23"/>
    </row>
    <row r="72" spans="1:6" ht="14.25" x14ac:dyDescent="0.2">
      <c r="A72" s="24" t="s">
        <v>56</v>
      </c>
      <c r="B72" s="25" t="s">
        <v>57</v>
      </c>
      <c r="C72" s="26" t="s">
        <v>23</v>
      </c>
      <c r="D72" s="27">
        <v>65</v>
      </c>
      <c r="E72" s="28"/>
      <c r="F72" s="29">
        <f>ROUND(D72*E72,0)</f>
        <v>0</v>
      </c>
    </row>
    <row r="73" spans="1:6" s="9" customFormat="1" ht="124.5" customHeight="1" outlineLevel="1" x14ac:dyDescent="0.2">
      <c r="A73" s="19"/>
      <c r="B73" s="20" t="s">
        <v>58</v>
      </c>
      <c r="C73" s="21"/>
      <c r="D73" s="19"/>
      <c r="E73" s="22"/>
      <c r="F73" s="23"/>
    </row>
    <row r="74" spans="1:6" ht="14.25" x14ac:dyDescent="0.2">
      <c r="A74" s="24" t="s">
        <v>59</v>
      </c>
      <c r="B74" s="25" t="s">
        <v>60</v>
      </c>
      <c r="C74" s="26" t="s">
        <v>31</v>
      </c>
      <c r="D74" s="27">
        <v>20</v>
      </c>
      <c r="E74" s="28"/>
      <c r="F74" s="29">
        <f>ROUND(D74*E74,0)</f>
        <v>0</v>
      </c>
    </row>
    <row r="75" spans="1:6" s="9" customFormat="1" ht="36" outlineLevel="1" x14ac:dyDescent="0.2">
      <c r="A75" s="19"/>
      <c r="B75" s="20" t="s">
        <v>61</v>
      </c>
      <c r="C75" s="21"/>
      <c r="D75" s="19"/>
      <c r="E75" s="22"/>
      <c r="F75" s="23"/>
    </row>
    <row r="76" spans="1:6" ht="14.25" x14ac:dyDescent="0.2">
      <c r="A76" s="24" t="s">
        <v>76</v>
      </c>
      <c r="B76" s="25" t="s">
        <v>78</v>
      </c>
      <c r="C76" s="26" t="s">
        <v>31</v>
      </c>
      <c r="D76" s="27">
        <v>1</v>
      </c>
      <c r="E76" s="28"/>
      <c r="F76" s="29">
        <f>ROUND(D76*E76,0)</f>
        <v>0</v>
      </c>
    </row>
    <row r="77" spans="1:6" s="9" customFormat="1" ht="60.75" customHeight="1" outlineLevel="1" x14ac:dyDescent="0.2">
      <c r="A77" s="19"/>
      <c r="B77" s="20" t="s">
        <v>79</v>
      </c>
      <c r="C77" s="21"/>
      <c r="D77" s="19"/>
      <c r="E77" s="22"/>
      <c r="F77" s="23"/>
    </row>
    <row r="78" spans="1:6" ht="14.25" x14ac:dyDescent="0.2">
      <c r="A78" s="24" t="s">
        <v>77</v>
      </c>
      <c r="B78" s="25" t="s">
        <v>80</v>
      </c>
      <c r="C78" s="26" t="s">
        <v>31</v>
      </c>
      <c r="D78" s="27">
        <v>1</v>
      </c>
      <c r="E78" s="28"/>
      <c r="F78" s="29">
        <f>ROUND(D78*E78,0)</f>
        <v>0</v>
      </c>
    </row>
    <row r="79" spans="1:6" s="9" customFormat="1" ht="24" outlineLevel="1" x14ac:dyDescent="0.2">
      <c r="A79" s="19"/>
      <c r="B79" s="20" t="s">
        <v>81</v>
      </c>
      <c r="C79" s="21"/>
      <c r="D79" s="19"/>
      <c r="E79" s="22"/>
      <c r="F79" s="23"/>
    </row>
    <row r="80" spans="1:6" ht="14.25" x14ac:dyDescent="0.2">
      <c r="A80" s="24" t="s">
        <v>250</v>
      </c>
      <c r="B80" s="25" t="s">
        <v>263</v>
      </c>
      <c r="C80" s="26" t="s">
        <v>31</v>
      </c>
      <c r="D80" s="27">
        <v>3</v>
      </c>
      <c r="E80" s="28"/>
      <c r="F80" s="29">
        <f>ROUND(D80*E80,0)</f>
        <v>0</v>
      </c>
    </row>
    <row r="81" spans="1:6" s="9" customFormat="1" ht="24" outlineLevel="1" x14ac:dyDescent="0.2">
      <c r="A81" s="19"/>
      <c r="B81" s="20" t="s">
        <v>254</v>
      </c>
      <c r="C81" s="21"/>
      <c r="D81" s="19"/>
      <c r="E81" s="22"/>
      <c r="F81" s="23"/>
    </row>
    <row r="82" spans="1:6" ht="14.25" x14ac:dyDescent="0.2">
      <c r="A82" s="24" t="s">
        <v>251</v>
      </c>
      <c r="B82" s="25" t="s">
        <v>264</v>
      </c>
      <c r="C82" s="26" t="s">
        <v>31</v>
      </c>
      <c r="D82" s="27">
        <v>3</v>
      </c>
      <c r="E82" s="28"/>
      <c r="F82" s="29">
        <f>ROUND(D82*E82,0)</f>
        <v>0</v>
      </c>
    </row>
    <row r="83" spans="1:6" s="9" customFormat="1" outlineLevel="1" x14ac:dyDescent="0.2">
      <c r="A83" s="19"/>
      <c r="B83" s="20" t="s">
        <v>256</v>
      </c>
      <c r="C83" s="21"/>
      <c r="D83" s="19"/>
      <c r="E83" s="22"/>
      <c r="F83" s="23"/>
    </row>
    <row r="84" spans="1:6" ht="14.25" x14ac:dyDescent="0.2">
      <c r="A84" s="24" t="s">
        <v>252</v>
      </c>
      <c r="B84" s="25" t="s">
        <v>255</v>
      </c>
      <c r="C84" s="26" t="s">
        <v>23</v>
      </c>
      <c r="D84" s="27">
        <v>12</v>
      </c>
      <c r="E84" s="28"/>
      <c r="F84" s="29">
        <f>ROUND(D84*E84,0)</f>
        <v>0</v>
      </c>
    </row>
    <row r="85" spans="1:6" s="9" customFormat="1" ht="87" customHeight="1" outlineLevel="1" x14ac:dyDescent="0.2">
      <c r="A85" s="19"/>
      <c r="B85" s="20" t="s">
        <v>253</v>
      </c>
      <c r="C85" s="21"/>
      <c r="D85" s="19"/>
      <c r="E85" s="22"/>
      <c r="F85" s="23"/>
    </row>
    <row r="86" spans="1:6" ht="14.25" x14ac:dyDescent="0.2">
      <c r="A86" s="45">
        <v>5</v>
      </c>
      <c r="B86" s="46" t="s">
        <v>82</v>
      </c>
      <c r="C86" s="47" t="s">
        <v>14</v>
      </c>
      <c r="D86" s="48"/>
      <c r="E86" s="49"/>
      <c r="F86" s="50"/>
    </row>
    <row r="87" spans="1:6" ht="14.25" x14ac:dyDescent="0.2">
      <c r="A87" s="24" t="s">
        <v>83</v>
      </c>
      <c r="B87" s="25" t="s">
        <v>86</v>
      </c>
      <c r="C87" s="26" t="s">
        <v>31</v>
      </c>
      <c r="D87" s="27">
        <v>1</v>
      </c>
      <c r="E87" s="28"/>
      <c r="F87" s="29">
        <f>ROUND(D87*E87,0)</f>
        <v>0</v>
      </c>
    </row>
    <row r="88" spans="1:6" s="9" customFormat="1" ht="84" outlineLevel="1" x14ac:dyDescent="0.2">
      <c r="A88" s="19"/>
      <c r="B88" s="20" t="s">
        <v>87</v>
      </c>
      <c r="C88" s="21"/>
      <c r="D88" s="19"/>
      <c r="E88" s="22"/>
      <c r="F88" s="23"/>
    </row>
    <row r="89" spans="1:6" ht="14.25" x14ac:dyDescent="0.2">
      <c r="A89" s="24" t="s">
        <v>85</v>
      </c>
      <c r="B89" s="25" t="s">
        <v>89</v>
      </c>
      <c r="C89" s="26" t="s">
        <v>31</v>
      </c>
      <c r="D89" s="27">
        <v>1</v>
      </c>
      <c r="E89" s="28"/>
      <c r="F89" s="29">
        <f>ROUND(D89*E89,0)</f>
        <v>0</v>
      </c>
    </row>
    <row r="90" spans="1:6" s="9" customFormat="1" ht="24" outlineLevel="1" x14ac:dyDescent="0.2">
      <c r="A90" s="19"/>
      <c r="B90" s="20" t="s">
        <v>90</v>
      </c>
      <c r="C90" s="21"/>
      <c r="D90" s="19"/>
      <c r="E90" s="22"/>
      <c r="F90" s="23"/>
    </row>
    <row r="91" spans="1:6" ht="14.25" x14ac:dyDescent="0.2">
      <c r="A91" s="24" t="s">
        <v>88</v>
      </c>
      <c r="B91" s="25" t="s">
        <v>94</v>
      </c>
      <c r="C91" s="26" t="s">
        <v>31</v>
      </c>
      <c r="D91" s="27">
        <v>1</v>
      </c>
      <c r="E91" s="28"/>
      <c r="F91" s="29">
        <f>ROUND(D91*E91,0)</f>
        <v>0</v>
      </c>
    </row>
    <row r="92" spans="1:6" s="9" customFormat="1" ht="87" customHeight="1" outlineLevel="1" x14ac:dyDescent="0.2">
      <c r="A92" s="19"/>
      <c r="B92" s="20" t="s">
        <v>92</v>
      </c>
      <c r="C92" s="21"/>
      <c r="D92" s="19"/>
      <c r="E92" s="22"/>
      <c r="F92" s="23"/>
    </row>
    <row r="93" spans="1:6" ht="14.25" x14ac:dyDescent="0.2">
      <c r="A93" s="24" t="s">
        <v>91</v>
      </c>
      <c r="B93" s="25" t="s">
        <v>98</v>
      </c>
      <c r="C93" s="26" t="s">
        <v>31</v>
      </c>
      <c r="D93" s="27">
        <v>1</v>
      </c>
      <c r="E93" s="28"/>
      <c r="F93" s="29">
        <f>ROUND(D93*E93,0)</f>
        <v>0</v>
      </c>
    </row>
    <row r="94" spans="1:6" s="9" customFormat="1" ht="24" outlineLevel="1" x14ac:dyDescent="0.2">
      <c r="A94" s="19"/>
      <c r="B94" s="20" t="s">
        <v>96</v>
      </c>
      <c r="C94" s="21"/>
      <c r="D94" s="19"/>
      <c r="E94" s="22"/>
      <c r="F94" s="23"/>
    </row>
    <row r="95" spans="1:6" ht="14.25" x14ac:dyDescent="0.2">
      <c r="A95" s="24" t="s">
        <v>93</v>
      </c>
      <c r="B95" s="25" t="s">
        <v>132</v>
      </c>
      <c r="C95" s="26" t="s">
        <v>31</v>
      </c>
      <c r="D95" s="27">
        <v>1</v>
      </c>
      <c r="E95" s="28"/>
      <c r="F95" s="29">
        <f>ROUND(D95*E95,0)</f>
        <v>0</v>
      </c>
    </row>
    <row r="96" spans="1:6" s="9" customFormat="1" ht="72" outlineLevel="1" x14ac:dyDescent="0.2">
      <c r="A96" s="19"/>
      <c r="B96" s="20" t="s">
        <v>133</v>
      </c>
      <c r="C96" s="21"/>
      <c r="D96" s="19"/>
      <c r="E96" s="22"/>
      <c r="F96" s="23"/>
    </row>
    <row r="97" spans="1:6" ht="14.25" x14ac:dyDescent="0.2">
      <c r="A97" s="24" t="s">
        <v>95</v>
      </c>
      <c r="B97" s="25" t="s">
        <v>100</v>
      </c>
      <c r="C97" s="26" t="s">
        <v>31</v>
      </c>
      <c r="D97" s="27">
        <v>3</v>
      </c>
      <c r="E97" s="28"/>
      <c r="F97" s="29">
        <f>ROUND(D97*E97,0)</f>
        <v>0</v>
      </c>
    </row>
    <row r="98" spans="1:6" s="9" customFormat="1" ht="72" outlineLevel="1" x14ac:dyDescent="0.2">
      <c r="A98" s="19"/>
      <c r="B98" s="20" t="s">
        <v>101</v>
      </c>
      <c r="C98" s="21"/>
      <c r="D98" s="19"/>
      <c r="E98" s="22"/>
      <c r="F98" s="23"/>
    </row>
    <row r="99" spans="1:6" ht="14.25" x14ac:dyDescent="0.2">
      <c r="A99" s="24" t="s">
        <v>97</v>
      </c>
      <c r="B99" s="25" t="s">
        <v>103</v>
      </c>
      <c r="C99" s="26" t="s">
        <v>31</v>
      </c>
      <c r="D99" s="27">
        <v>6</v>
      </c>
      <c r="E99" s="28"/>
      <c r="F99" s="29">
        <f>ROUND(D99*E99,0)</f>
        <v>0</v>
      </c>
    </row>
    <row r="100" spans="1:6" s="9" customFormat="1" ht="36" outlineLevel="1" x14ac:dyDescent="0.2">
      <c r="A100" s="19"/>
      <c r="B100" s="20" t="s">
        <v>104</v>
      </c>
      <c r="C100" s="21"/>
      <c r="D100" s="19"/>
      <c r="E100" s="22"/>
      <c r="F100" s="23"/>
    </row>
    <row r="101" spans="1:6" ht="14.25" x14ac:dyDescent="0.2">
      <c r="A101" s="24" t="s">
        <v>99</v>
      </c>
      <c r="B101" s="25" t="s">
        <v>134</v>
      </c>
      <c r="C101" s="26" t="s">
        <v>23</v>
      </c>
      <c r="D101" s="27">
        <v>2.5</v>
      </c>
      <c r="E101" s="28"/>
      <c r="F101" s="29">
        <f>ROUND(D101*E101,0)</f>
        <v>0</v>
      </c>
    </row>
    <row r="102" spans="1:6" s="9" customFormat="1" ht="24" outlineLevel="1" x14ac:dyDescent="0.2">
      <c r="A102" s="19"/>
      <c r="B102" s="20" t="s">
        <v>135</v>
      </c>
      <c r="C102" s="21"/>
      <c r="D102" s="19"/>
      <c r="E102" s="22"/>
      <c r="F102" s="23"/>
    </row>
    <row r="103" spans="1:6" ht="14.25" x14ac:dyDescent="0.2">
      <c r="A103" s="24" t="s">
        <v>102</v>
      </c>
      <c r="B103" s="25" t="s">
        <v>136</v>
      </c>
      <c r="C103" s="26" t="s">
        <v>190</v>
      </c>
      <c r="D103" s="27">
        <v>3</v>
      </c>
      <c r="E103" s="28"/>
      <c r="F103" s="29">
        <f>ROUND(D103*E103,0)</f>
        <v>0</v>
      </c>
    </row>
    <row r="104" spans="1:6" s="9" customFormat="1" ht="144" outlineLevel="1" x14ac:dyDescent="0.2">
      <c r="A104" s="19"/>
      <c r="B104" s="20" t="s">
        <v>137</v>
      </c>
      <c r="C104" s="21"/>
      <c r="D104" s="19"/>
      <c r="E104" s="22"/>
      <c r="F104" s="23"/>
    </row>
    <row r="105" spans="1:6" ht="14.25" x14ac:dyDescent="0.2">
      <c r="A105" s="24" t="s">
        <v>105</v>
      </c>
      <c r="B105" s="25" t="s">
        <v>138</v>
      </c>
      <c r="C105" s="26" t="s">
        <v>31</v>
      </c>
      <c r="D105" s="27">
        <v>1</v>
      </c>
      <c r="E105" s="28"/>
      <c r="F105" s="29">
        <f>ROUND(D105*E105,0)</f>
        <v>0</v>
      </c>
    </row>
    <row r="106" spans="1:6" s="9" customFormat="1" ht="144" outlineLevel="1" x14ac:dyDescent="0.2">
      <c r="A106" s="19"/>
      <c r="B106" s="20" t="s">
        <v>139</v>
      </c>
      <c r="C106" s="21"/>
      <c r="D106" s="19"/>
      <c r="E106" s="22"/>
      <c r="F106" s="23"/>
    </row>
    <row r="107" spans="1:6" ht="14.25" x14ac:dyDescent="0.2">
      <c r="A107" s="24" t="s">
        <v>106</v>
      </c>
      <c r="B107" s="25" t="s">
        <v>186</v>
      </c>
      <c r="C107" s="26" t="s">
        <v>31</v>
      </c>
      <c r="D107" s="27">
        <v>1</v>
      </c>
      <c r="E107" s="28"/>
      <c r="F107" s="29">
        <f>ROUND(D107*E107,0)</f>
        <v>0</v>
      </c>
    </row>
    <row r="108" spans="1:6" s="9" customFormat="1" ht="60" outlineLevel="1" x14ac:dyDescent="0.2">
      <c r="A108" s="19"/>
      <c r="B108" s="20" t="s">
        <v>84</v>
      </c>
      <c r="C108" s="21"/>
      <c r="D108" s="19"/>
      <c r="E108" s="22"/>
      <c r="F108" s="23"/>
    </row>
    <row r="109" spans="1:6" ht="14.25" x14ac:dyDescent="0.2">
      <c r="A109" s="24" t="s">
        <v>107</v>
      </c>
      <c r="B109" s="25" t="s">
        <v>140</v>
      </c>
      <c r="C109" s="26" t="s">
        <v>31</v>
      </c>
      <c r="D109" s="27">
        <v>2</v>
      </c>
      <c r="E109" s="28"/>
      <c r="F109" s="29">
        <f>ROUND(D109*E109,0)</f>
        <v>0</v>
      </c>
    </row>
    <row r="110" spans="1:6" s="9" customFormat="1" ht="86.25" customHeight="1" outlineLevel="1" x14ac:dyDescent="0.2">
      <c r="A110" s="19"/>
      <c r="B110" s="20" t="s">
        <v>141</v>
      </c>
      <c r="C110" s="21"/>
      <c r="D110" s="19"/>
      <c r="E110" s="22"/>
      <c r="F110" s="23"/>
    </row>
    <row r="111" spans="1:6" ht="14.25" x14ac:dyDescent="0.2">
      <c r="A111" s="24" t="s">
        <v>109</v>
      </c>
      <c r="B111" s="25" t="s">
        <v>187</v>
      </c>
      <c r="C111" s="26" t="s">
        <v>31</v>
      </c>
      <c r="D111" s="27">
        <v>2</v>
      </c>
      <c r="E111" s="28"/>
      <c r="F111" s="29">
        <f>ROUND(D111*E111,0)</f>
        <v>0</v>
      </c>
    </row>
    <row r="112" spans="1:6" s="9" customFormat="1" ht="48" outlineLevel="1" x14ac:dyDescent="0.2">
      <c r="A112" s="19"/>
      <c r="B112" s="20" t="s">
        <v>108</v>
      </c>
      <c r="C112" s="21"/>
      <c r="D112" s="19"/>
      <c r="E112" s="22"/>
      <c r="F112" s="23"/>
    </row>
    <row r="113" spans="1:6" ht="14.25" x14ac:dyDescent="0.2">
      <c r="A113" s="24" t="s">
        <v>110</v>
      </c>
      <c r="B113" s="25" t="s">
        <v>188</v>
      </c>
      <c r="C113" s="26" t="s">
        <v>31</v>
      </c>
      <c r="D113" s="27">
        <v>2</v>
      </c>
      <c r="E113" s="28"/>
      <c r="F113" s="29">
        <f>ROUND(D113*E113,0)</f>
        <v>0</v>
      </c>
    </row>
    <row r="114" spans="1:6" s="9" customFormat="1" ht="48" outlineLevel="1" x14ac:dyDescent="0.2">
      <c r="A114" s="19"/>
      <c r="B114" s="20" t="s">
        <v>111</v>
      </c>
      <c r="C114" s="21"/>
      <c r="D114" s="19"/>
      <c r="E114" s="22"/>
      <c r="F114" s="23"/>
    </row>
    <row r="115" spans="1:6" ht="14.25" x14ac:dyDescent="0.2">
      <c r="A115" s="24" t="s">
        <v>112</v>
      </c>
      <c r="B115" s="25" t="s">
        <v>189</v>
      </c>
      <c r="C115" s="26" t="s">
        <v>31</v>
      </c>
      <c r="D115" s="27">
        <v>2</v>
      </c>
      <c r="E115" s="28"/>
      <c r="F115" s="29">
        <f>ROUND(D115*E115,0)</f>
        <v>0</v>
      </c>
    </row>
    <row r="116" spans="1:6" s="9" customFormat="1" ht="48" outlineLevel="1" x14ac:dyDescent="0.2">
      <c r="A116" s="19"/>
      <c r="B116" s="20" t="s">
        <v>111</v>
      </c>
      <c r="C116" s="21"/>
      <c r="D116" s="19"/>
      <c r="E116" s="22"/>
      <c r="F116" s="23"/>
    </row>
    <row r="117" spans="1:6" s="30" customFormat="1" ht="15" x14ac:dyDescent="0.25">
      <c r="A117" s="39"/>
      <c r="B117" s="40" t="s">
        <v>13</v>
      </c>
      <c r="C117" s="41" t="s">
        <v>14</v>
      </c>
      <c r="D117" s="42"/>
      <c r="E117" s="43"/>
      <c r="F117" s="44">
        <f>F9</f>
        <v>0</v>
      </c>
    </row>
  </sheetData>
  <mergeCells count="1">
    <mergeCell ref="C1:D1"/>
  </mergeCells>
  <pageMargins left="0.7" right="0.7" top="0.78740157499999996" bottom="0.78740157499999996" header="0.3" footer="0.3"/>
  <pageSetup paperSize="9" scale="55" fitToHeight="0" orientation="portrait" r:id="rId1"/>
  <rowBreaks count="3" manualBreakCount="3">
    <brk id="37" max="16383" man="1"/>
    <brk id="62" max="16383"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69B5C-F6F5-47BA-83E3-21D02E7CC58F}">
  <sheetPr>
    <tabColor theme="3"/>
    <pageSetUpPr fitToPage="1"/>
  </sheetPr>
  <dimension ref="A1:G77"/>
  <sheetViews>
    <sheetView view="pageBreakPreview" zoomScaleNormal="100" zoomScaleSheetLayoutView="100" workbookViewId="0">
      <selection activeCell="E19" sqref="E19"/>
    </sheetView>
  </sheetViews>
  <sheetFormatPr defaultRowHeight="12.75" outlineLevelRow="1" x14ac:dyDescent="0.2"/>
  <cols>
    <col min="2" max="2" width="97.7109375" style="5" customWidth="1"/>
    <col min="3" max="3" width="8.5703125" style="1" customWidth="1"/>
    <col min="5" max="5" width="18.140625" style="2" customWidth="1"/>
    <col min="6" max="6" width="18.140625" style="3" customWidth="1"/>
    <col min="7" max="7" width="18.140625" customWidth="1"/>
  </cols>
  <sheetData>
    <row r="1" spans="1:7" ht="15" x14ac:dyDescent="0.2">
      <c r="B1" s="31" t="s">
        <v>174</v>
      </c>
      <c r="C1" s="65" t="s">
        <v>0</v>
      </c>
      <c r="D1" s="65"/>
      <c r="E1" s="2" t="s">
        <v>1</v>
      </c>
      <c r="F1" s="3" t="s">
        <v>151</v>
      </c>
    </row>
    <row r="2" spans="1:7" ht="14.25" x14ac:dyDescent="0.2">
      <c r="B2" s="6"/>
      <c r="C2" s="7"/>
      <c r="E2" s="2" t="s">
        <v>2</v>
      </c>
      <c r="F2" s="3" t="s">
        <v>152</v>
      </c>
    </row>
    <row r="3" spans="1:7" ht="14.25" x14ac:dyDescent="0.2">
      <c r="B3" s="6"/>
      <c r="C3" s="7"/>
      <c r="E3" s="2" t="s">
        <v>3</v>
      </c>
      <c r="F3" s="3" t="s">
        <v>153</v>
      </c>
    </row>
    <row r="4" spans="1:7" ht="15" x14ac:dyDescent="0.2">
      <c r="B4" s="31" t="s">
        <v>191</v>
      </c>
      <c r="C4" s="7"/>
      <c r="E4" s="2" t="s">
        <v>4</v>
      </c>
      <c r="F4" s="4">
        <v>330</v>
      </c>
    </row>
    <row r="5" spans="1:7" ht="14.25" x14ac:dyDescent="0.2">
      <c r="B5" s="6"/>
      <c r="C5" s="7"/>
      <c r="E5" s="2" t="s">
        <v>5</v>
      </c>
      <c r="F5" s="4">
        <v>30</v>
      </c>
    </row>
    <row r="6" spans="1:7" ht="14.25" x14ac:dyDescent="0.2">
      <c r="B6" s="6"/>
      <c r="C6" s="7"/>
    </row>
    <row r="8" spans="1:7" ht="22.5" x14ac:dyDescent="0.2">
      <c r="A8" s="10" t="s">
        <v>6</v>
      </c>
      <c r="B8" s="11" t="s">
        <v>7</v>
      </c>
      <c r="C8" s="11" t="s">
        <v>8</v>
      </c>
      <c r="D8" s="11" t="s">
        <v>9</v>
      </c>
      <c r="E8" s="12" t="s">
        <v>10</v>
      </c>
      <c r="F8" s="13" t="s">
        <v>11</v>
      </c>
      <c r="G8" s="8"/>
    </row>
    <row r="9" spans="1:7" s="30" customFormat="1" ht="15" x14ac:dyDescent="0.25">
      <c r="A9" s="39" t="s">
        <v>12</v>
      </c>
      <c r="B9" s="40" t="s">
        <v>13</v>
      </c>
      <c r="C9" s="41" t="s">
        <v>14</v>
      </c>
      <c r="D9" s="42"/>
      <c r="E9" s="43"/>
      <c r="F9" s="44">
        <f>SUM(F11:F75)</f>
        <v>0</v>
      </c>
    </row>
    <row r="10" spans="1:7" ht="14.25" x14ac:dyDescent="0.2">
      <c r="A10" s="45">
        <v>1</v>
      </c>
      <c r="B10" s="46" t="s">
        <v>15</v>
      </c>
      <c r="C10" s="47" t="s">
        <v>14</v>
      </c>
      <c r="D10" s="48"/>
      <c r="E10" s="49"/>
      <c r="F10" s="50"/>
    </row>
    <row r="11" spans="1:7" ht="14.25" x14ac:dyDescent="0.2">
      <c r="A11" s="14" t="s">
        <v>16</v>
      </c>
      <c r="B11" s="15" t="s">
        <v>216</v>
      </c>
      <c r="C11" s="16" t="s">
        <v>185</v>
      </c>
      <c r="D11" s="17">
        <v>1</v>
      </c>
      <c r="E11" s="18"/>
      <c r="F11" s="29">
        <f>ROUND(D11*E11,0)</f>
        <v>0</v>
      </c>
    </row>
    <row r="12" spans="1:7" s="9" customFormat="1" ht="163.5" customHeight="1" outlineLevel="1" x14ac:dyDescent="0.2">
      <c r="A12" s="19"/>
      <c r="B12" s="20" t="s">
        <v>17</v>
      </c>
      <c r="C12" s="21"/>
      <c r="D12" s="19"/>
      <c r="E12" s="22"/>
      <c r="F12" s="23"/>
    </row>
    <row r="13" spans="1:7" ht="14.25" x14ac:dyDescent="0.2">
      <c r="A13" s="14" t="s">
        <v>18</v>
      </c>
      <c r="B13" s="15" t="s">
        <v>177</v>
      </c>
      <c r="C13" s="16" t="s">
        <v>19</v>
      </c>
      <c r="D13" s="17">
        <v>156</v>
      </c>
      <c r="E13" s="18"/>
      <c r="F13" s="29">
        <f>ROUND(D13*E13,0)</f>
        <v>0</v>
      </c>
    </row>
    <row r="14" spans="1:7" s="9" customFormat="1" ht="48" outlineLevel="1" x14ac:dyDescent="0.2">
      <c r="A14" s="19"/>
      <c r="B14" s="20" t="s">
        <v>20</v>
      </c>
      <c r="C14" s="21"/>
      <c r="D14" s="19"/>
      <c r="E14" s="22"/>
      <c r="F14" s="23"/>
    </row>
    <row r="15" spans="1:7" ht="14.25" x14ac:dyDescent="0.2">
      <c r="A15" s="45">
        <v>2</v>
      </c>
      <c r="B15" s="46" t="s">
        <v>63</v>
      </c>
      <c r="C15" s="47" t="s">
        <v>14</v>
      </c>
      <c r="D15" s="48"/>
      <c r="E15" s="49"/>
      <c r="F15" s="50"/>
    </row>
    <row r="16" spans="1:7" ht="14.25" x14ac:dyDescent="0.2">
      <c r="A16" s="24" t="s">
        <v>64</v>
      </c>
      <c r="B16" s="25" t="s">
        <v>192</v>
      </c>
      <c r="C16" s="26" t="s">
        <v>31</v>
      </c>
      <c r="D16" s="27">
        <v>1</v>
      </c>
      <c r="E16" s="28"/>
      <c r="F16" s="29">
        <f>ROUND(D16*E16,0)</f>
        <v>0</v>
      </c>
    </row>
    <row r="17" spans="1:6" s="9" customFormat="1" ht="134.25" customHeight="1" outlineLevel="1" x14ac:dyDescent="0.2">
      <c r="A17" s="19"/>
      <c r="B17" s="20" t="s">
        <v>65</v>
      </c>
      <c r="C17" s="21"/>
      <c r="D17" s="19"/>
      <c r="E17" s="22"/>
      <c r="F17" s="23"/>
    </row>
    <row r="18" spans="1:6" ht="14.25" x14ac:dyDescent="0.2">
      <c r="A18" s="24" t="s">
        <v>66</v>
      </c>
      <c r="B18" s="25" t="s">
        <v>193</v>
      </c>
      <c r="C18" s="26" t="s">
        <v>31</v>
      </c>
      <c r="D18" s="27">
        <v>1</v>
      </c>
      <c r="E18" s="28"/>
      <c r="F18" s="29">
        <f>ROUND(D18*E18,0)</f>
        <v>0</v>
      </c>
    </row>
    <row r="19" spans="1:6" s="9" customFormat="1" ht="134.25" customHeight="1" outlineLevel="1" x14ac:dyDescent="0.2">
      <c r="A19" s="19"/>
      <c r="B19" s="20" t="s">
        <v>65</v>
      </c>
      <c r="C19" s="21"/>
      <c r="D19" s="19"/>
      <c r="E19" s="22"/>
      <c r="F19" s="23"/>
    </row>
    <row r="20" spans="1:6" ht="14.25" x14ac:dyDescent="0.2">
      <c r="A20" s="24" t="s">
        <v>67</v>
      </c>
      <c r="B20" s="25" t="s">
        <v>69</v>
      </c>
      <c r="C20" s="26" t="s">
        <v>31</v>
      </c>
      <c r="D20" s="27">
        <v>2</v>
      </c>
      <c r="E20" s="28"/>
      <c r="F20" s="29">
        <f>ROUND(D20*E20,0)</f>
        <v>0</v>
      </c>
    </row>
    <row r="21" spans="1:6" s="9" customFormat="1" ht="48" outlineLevel="1" x14ac:dyDescent="0.2">
      <c r="A21" s="19"/>
      <c r="B21" s="20" t="s">
        <v>70</v>
      </c>
      <c r="C21" s="21"/>
      <c r="D21" s="19"/>
      <c r="E21" s="22"/>
      <c r="F21" s="23"/>
    </row>
    <row r="22" spans="1:6" ht="14.25" x14ac:dyDescent="0.2">
      <c r="A22" s="24" t="s">
        <v>68</v>
      </c>
      <c r="B22" s="25" t="s">
        <v>223</v>
      </c>
      <c r="C22" s="26" t="s">
        <v>31</v>
      </c>
      <c r="D22" s="27">
        <v>1</v>
      </c>
      <c r="E22" s="28"/>
      <c r="F22" s="29">
        <f>ROUND(D22*E22,0)</f>
        <v>0</v>
      </c>
    </row>
    <row r="23" spans="1:6" s="9" customFormat="1" ht="51" customHeight="1" outlineLevel="1" x14ac:dyDescent="0.2">
      <c r="A23" s="19"/>
      <c r="B23" s="20" t="s">
        <v>154</v>
      </c>
      <c r="C23" s="21"/>
      <c r="D23" s="19"/>
      <c r="E23" s="22"/>
      <c r="F23" s="23"/>
    </row>
    <row r="24" spans="1:6" ht="14.25" x14ac:dyDescent="0.2">
      <c r="A24" s="24" t="s">
        <v>71</v>
      </c>
      <c r="B24" s="25" t="s">
        <v>194</v>
      </c>
      <c r="C24" s="26" t="s">
        <v>19</v>
      </c>
      <c r="D24" s="27">
        <v>6</v>
      </c>
      <c r="E24" s="28"/>
      <c r="F24" s="29">
        <f>ROUND(D24*E24,0)</f>
        <v>0</v>
      </c>
    </row>
    <row r="25" spans="1:6" s="9" customFormat="1" ht="15" customHeight="1" outlineLevel="1" x14ac:dyDescent="0.2">
      <c r="A25" s="19"/>
      <c r="B25" s="20" t="s">
        <v>155</v>
      </c>
      <c r="C25" s="21"/>
      <c r="D25" s="19"/>
      <c r="E25" s="22"/>
      <c r="F25" s="23"/>
    </row>
    <row r="26" spans="1:6" ht="14.25" x14ac:dyDescent="0.2">
      <c r="A26" s="45">
        <v>3</v>
      </c>
      <c r="B26" s="46" t="s">
        <v>25</v>
      </c>
      <c r="C26" s="47" t="s">
        <v>14</v>
      </c>
      <c r="D26" s="48"/>
      <c r="E26" s="49"/>
      <c r="F26" s="50"/>
    </row>
    <row r="27" spans="1:6" ht="14.25" x14ac:dyDescent="0.2">
      <c r="A27" s="24" t="s">
        <v>26</v>
      </c>
      <c r="B27" s="25" t="s">
        <v>27</v>
      </c>
      <c r="C27" s="26" t="s">
        <v>23</v>
      </c>
      <c r="D27" s="27">
        <v>23.1</v>
      </c>
      <c r="E27" s="28"/>
      <c r="F27" s="29">
        <f>ROUND(D27*E27,0)</f>
        <v>0</v>
      </c>
    </row>
    <row r="28" spans="1:6" s="9" customFormat="1" ht="144.75" customHeight="1" outlineLevel="1" x14ac:dyDescent="0.2">
      <c r="A28" s="19"/>
      <c r="B28" s="20" t="s">
        <v>28</v>
      </c>
      <c r="C28" s="21"/>
      <c r="D28" s="19"/>
      <c r="E28" s="22"/>
      <c r="F28" s="23"/>
    </row>
    <row r="29" spans="1:6" ht="14.25" x14ac:dyDescent="0.2">
      <c r="A29" s="24" t="s">
        <v>29</v>
      </c>
      <c r="B29" s="25" t="s">
        <v>30</v>
      </c>
      <c r="C29" s="26" t="s">
        <v>31</v>
      </c>
      <c r="D29" s="27">
        <v>2</v>
      </c>
      <c r="E29" s="28"/>
      <c r="F29" s="29">
        <f>ROUND(D29*E29,0)</f>
        <v>0</v>
      </c>
    </row>
    <row r="30" spans="1:6" s="9" customFormat="1" ht="112.5" customHeight="1" outlineLevel="1" x14ac:dyDescent="0.2">
      <c r="A30" s="19"/>
      <c r="B30" s="20" t="s">
        <v>32</v>
      </c>
      <c r="C30" s="21"/>
      <c r="D30" s="19"/>
      <c r="E30" s="22"/>
      <c r="F30" s="23"/>
    </row>
    <row r="31" spans="1:6" ht="14.25" x14ac:dyDescent="0.2">
      <c r="A31" s="24" t="s">
        <v>33</v>
      </c>
      <c r="B31" s="25" t="s">
        <v>113</v>
      </c>
      <c r="C31" s="26" t="s">
        <v>31</v>
      </c>
      <c r="D31" s="27">
        <v>2</v>
      </c>
      <c r="E31" s="28"/>
      <c r="F31" s="29">
        <f>ROUND(D31*E31,0)</f>
        <v>0</v>
      </c>
    </row>
    <row r="32" spans="1:6" s="9" customFormat="1" ht="121.5" customHeight="1" outlineLevel="1" x14ac:dyDescent="0.2">
      <c r="A32" s="19"/>
      <c r="B32" s="20" t="s">
        <v>74</v>
      </c>
      <c r="C32" s="21"/>
      <c r="D32" s="19"/>
      <c r="E32" s="22"/>
      <c r="F32" s="23"/>
    </row>
    <row r="33" spans="1:6" ht="14.25" x14ac:dyDescent="0.2">
      <c r="A33" s="24" t="s">
        <v>36</v>
      </c>
      <c r="B33" s="25" t="s">
        <v>34</v>
      </c>
      <c r="C33" s="26" t="s">
        <v>31</v>
      </c>
      <c r="D33" s="27">
        <v>5</v>
      </c>
      <c r="E33" s="28"/>
      <c r="F33" s="29">
        <f>ROUND(D33*E33,0)</f>
        <v>0</v>
      </c>
    </row>
    <row r="34" spans="1:6" s="9" customFormat="1" ht="48" outlineLevel="1" x14ac:dyDescent="0.2">
      <c r="A34" s="19"/>
      <c r="B34" s="20" t="s">
        <v>35</v>
      </c>
      <c r="C34" s="21"/>
      <c r="D34" s="19"/>
      <c r="E34" s="22"/>
      <c r="F34" s="23"/>
    </row>
    <row r="35" spans="1:6" ht="14.25" x14ac:dyDescent="0.2">
      <c r="A35" s="24" t="s">
        <v>39</v>
      </c>
      <c r="B35" s="25" t="s">
        <v>37</v>
      </c>
      <c r="C35" s="26" t="s">
        <v>31</v>
      </c>
      <c r="D35" s="27">
        <v>5</v>
      </c>
      <c r="E35" s="28"/>
      <c r="F35" s="29">
        <f>ROUND(D35*E35,0)</f>
        <v>0</v>
      </c>
    </row>
    <row r="36" spans="1:6" s="9" customFormat="1" ht="24" outlineLevel="1" x14ac:dyDescent="0.2">
      <c r="A36" s="19"/>
      <c r="B36" s="20" t="s">
        <v>38</v>
      </c>
      <c r="C36" s="21"/>
      <c r="D36" s="19"/>
      <c r="E36" s="22"/>
      <c r="F36" s="23"/>
    </row>
    <row r="37" spans="1:6" ht="14.25" x14ac:dyDescent="0.2">
      <c r="A37" s="24" t="s">
        <v>42</v>
      </c>
      <c r="B37" s="25" t="s">
        <v>224</v>
      </c>
      <c r="C37" s="26" t="s">
        <v>31</v>
      </c>
      <c r="D37" s="27">
        <v>4</v>
      </c>
      <c r="E37" s="28"/>
      <c r="F37" s="29">
        <f>ROUND(D37*E37,0)</f>
        <v>0</v>
      </c>
    </row>
    <row r="38" spans="1:6" s="9" customFormat="1" ht="122.25" customHeight="1" outlineLevel="1" x14ac:dyDescent="0.2">
      <c r="A38" s="19"/>
      <c r="B38" s="20" t="s">
        <v>41</v>
      </c>
      <c r="C38" s="21"/>
      <c r="D38" s="19"/>
      <c r="E38" s="22"/>
      <c r="F38" s="23"/>
    </row>
    <row r="39" spans="1:6" ht="14.25" x14ac:dyDescent="0.2">
      <c r="A39" s="24" t="s">
        <v>45</v>
      </c>
      <c r="B39" s="25" t="s">
        <v>43</v>
      </c>
      <c r="C39" s="26" t="s">
        <v>31</v>
      </c>
      <c r="D39" s="27">
        <v>1</v>
      </c>
      <c r="E39" s="28"/>
      <c r="F39" s="29">
        <f>ROUND(D39*E39,0)</f>
        <v>0</v>
      </c>
    </row>
    <row r="40" spans="1:6" s="9" customFormat="1" ht="61.5" customHeight="1" outlineLevel="1" x14ac:dyDescent="0.2">
      <c r="A40" s="19"/>
      <c r="B40" s="20" t="s">
        <v>44</v>
      </c>
      <c r="C40" s="21"/>
      <c r="D40" s="19"/>
      <c r="E40" s="22"/>
      <c r="F40" s="23"/>
    </row>
    <row r="41" spans="1:6" ht="14.25" x14ac:dyDescent="0.2">
      <c r="A41" s="24" t="s">
        <v>47</v>
      </c>
      <c r="B41" s="25" t="s">
        <v>184</v>
      </c>
      <c r="C41" s="26" t="s">
        <v>185</v>
      </c>
      <c r="D41" s="27">
        <v>1</v>
      </c>
      <c r="E41" s="28"/>
      <c r="F41" s="29">
        <f>ROUND(D41*E41,0)</f>
        <v>0</v>
      </c>
    </row>
    <row r="42" spans="1:6" s="9" customFormat="1" outlineLevel="1" x14ac:dyDescent="0.2">
      <c r="A42" s="19"/>
      <c r="B42" s="20" t="s">
        <v>46</v>
      </c>
      <c r="C42" s="21"/>
      <c r="D42" s="19"/>
      <c r="E42" s="22"/>
      <c r="F42" s="23"/>
    </row>
    <row r="43" spans="1:6" ht="14.25" x14ac:dyDescent="0.2">
      <c r="A43" s="45">
        <v>4</v>
      </c>
      <c r="B43" s="46" t="s">
        <v>49</v>
      </c>
      <c r="C43" s="47" t="s">
        <v>14</v>
      </c>
      <c r="D43" s="48"/>
      <c r="E43" s="49"/>
      <c r="F43" s="50"/>
    </row>
    <row r="44" spans="1:6" ht="14.25" x14ac:dyDescent="0.2">
      <c r="A44" s="24" t="s">
        <v>50</v>
      </c>
      <c r="B44" s="25" t="s">
        <v>51</v>
      </c>
      <c r="C44" s="26" t="s">
        <v>23</v>
      </c>
      <c r="D44" s="27">
        <v>43</v>
      </c>
      <c r="E44" s="28"/>
      <c r="F44" s="29">
        <f>ROUND(D44*E44,0)</f>
        <v>0</v>
      </c>
    </row>
    <row r="45" spans="1:6" s="9" customFormat="1" ht="112.5" customHeight="1" outlineLevel="1" x14ac:dyDescent="0.2">
      <c r="A45" s="19"/>
      <c r="B45" s="20" t="s">
        <v>52</v>
      </c>
      <c r="C45" s="21"/>
      <c r="D45" s="19"/>
      <c r="E45" s="22"/>
      <c r="F45" s="23"/>
    </row>
    <row r="46" spans="1:6" ht="14.25" x14ac:dyDescent="0.2">
      <c r="A46" s="24" t="s">
        <v>53</v>
      </c>
      <c r="B46" s="25" t="s">
        <v>54</v>
      </c>
      <c r="C46" s="26" t="s">
        <v>31</v>
      </c>
      <c r="D46" s="27">
        <v>3</v>
      </c>
      <c r="E46" s="28"/>
      <c r="F46" s="29">
        <f>ROUND(D46*E46,0)</f>
        <v>0</v>
      </c>
    </row>
    <row r="47" spans="1:6" s="9" customFormat="1" ht="132" outlineLevel="1" x14ac:dyDescent="0.2">
      <c r="A47" s="19"/>
      <c r="B47" s="20" t="s">
        <v>55</v>
      </c>
      <c r="C47" s="21"/>
      <c r="D47" s="19"/>
      <c r="E47" s="22"/>
      <c r="F47" s="23"/>
    </row>
    <row r="48" spans="1:6" ht="14.25" x14ac:dyDescent="0.2">
      <c r="A48" s="24" t="s">
        <v>56</v>
      </c>
      <c r="B48" s="25" t="s">
        <v>57</v>
      </c>
      <c r="C48" s="26" t="s">
        <v>23</v>
      </c>
      <c r="D48" s="27">
        <v>2</v>
      </c>
      <c r="E48" s="28"/>
      <c r="F48" s="29">
        <f>ROUND(D48*E48,0)</f>
        <v>0</v>
      </c>
    </row>
    <row r="49" spans="1:6" s="9" customFormat="1" ht="120.75" customHeight="1" outlineLevel="1" x14ac:dyDescent="0.2">
      <c r="A49" s="19"/>
      <c r="B49" s="20" t="s">
        <v>58</v>
      </c>
      <c r="C49" s="21"/>
      <c r="D49" s="19"/>
      <c r="E49" s="22"/>
      <c r="F49" s="23"/>
    </row>
    <row r="50" spans="1:6" ht="14.25" x14ac:dyDescent="0.2">
      <c r="A50" s="24" t="s">
        <v>59</v>
      </c>
      <c r="B50" s="25" t="s">
        <v>60</v>
      </c>
      <c r="C50" s="26" t="s">
        <v>31</v>
      </c>
      <c r="D50" s="27">
        <v>10</v>
      </c>
      <c r="E50" s="28"/>
      <c r="F50" s="29">
        <f>ROUND(D50*E50,0)</f>
        <v>0</v>
      </c>
    </row>
    <row r="51" spans="1:6" s="9" customFormat="1" ht="36" outlineLevel="1" x14ac:dyDescent="0.2">
      <c r="A51" s="19"/>
      <c r="B51" s="20" t="s">
        <v>61</v>
      </c>
      <c r="C51" s="21"/>
      <c r="D51" s="19"/>
      <c r="E51" s="22"/>
      <c r="F51" s="23"/>
    </row>
    <row r="52" spans="1:6" ht="14.25" x14ac:dyDescent="0.2">
      <c r="A52" s="45">
        <v>5</v>
      </c>
      <c r="B52" s="46" t="s">
        <v>82</v>
      </c>
      <c r="C52" s="47" t="s">
        <v>14</v>
      </c>
      <c r="D52" s="48"/>
      <c r="E52" s="49"/>
      <c r="F52" s="50"/>
    </row>
    <row r="53" spans="1:6" ht="14.25" x14ac:dyDescent="0.2">
      <c r="A53" s="24" t="s">
        <v>83</v>
      </c>
      <c r="B53" s="25" t="s">
        <v>212</v>
      </c>
      <c r="C53" s="26" t="s">
        <v>185</v>
      </c>
      <c r="D53" s="27">
        <v>1</v>
      </c>
      <c r="E53" s="28"/>
      <c r="F53" s="29">
        <f>ROUND(D53*E53,0)</f>
        <v>0</v>
      </c>
    </row>
    <row r="54" spans="1:6" s="9" customFormat="1" ht="48" outlineLevel="1" x14ac:dyDescent="0.2">
      <c r="A54" s="19"/>
      <c r="B54" s="20" t="s">
        <v>156</v>
      </c>
      <c r="C54" s="21"/>
      <c r="D54" s="19"/>
      <c r="E54" s="22"/>
      <c r="F54" s="23"/>
    </row>
    <row r="55" spans="1:6" ht="14.25" x14ac:dyDescent="0.2">
      <c r="A55" s="24" t="s">
        <v>85</v>
      </c>
      <c r="B55" s="25" t="s">
        <v>157</v>
      </c>
      <c r="C55" s="26" t="s">
        <v>31</v>
      </c>
      <c r="D55" s="27">
        <v>2</v>
      </c>
      <c r="E55" s="28"/>
      <c r="F55" s="29">
        <f>ROUND(D55*E55,0)</f>
        <v>0</v>
      </c>
    </row>
    <row r="56" spans="1:6" s="9" customFormat="1" ht="84.75" customHeight="1" outlineLevel="1" x14ac:dyDescent="0.2">
      <c r="A56" s="19"/>
      <c r="B56" s="20" t="s">
        <v>158</v>
      </c>
      <c r="C56" s="21"/>
      <c r="D56" s="19"/>
      <c r="E56" s="22"/>
      <c r="F56" s="23"/>
    </row>
    <row r="57" spans="1:6" ht="14.25" x14ac:dyDescent="0.2">
      <c r="A57" s="24" t="s">
        <v>88</v>
      </c>
      <c r="B57" s="25" t="s">
        <v>159</v>
      </c>
      <c r="C57" s="26" t="s">
        <v>31</v>
      </c>
      <c r="D57" s="27">
        <v>1</v>
      </c>
      <c r="E57" s="28"/>
      <c r="F57" s="29">
        <f>ROUND(D57*E57,0)</f>
        <v>0</v>
      </c>
    </row>
    <row r="58" spans="1:6" s="9" customFormat="1" ht="98.25" customHeight="1" outlineLevel="1" x14ac:dyDescent="0.2">
      <c r="A58" s="19"/>
      <c r="B58" s="20" t="s">
        <v>160</v>
      </c>
      <c r="C58" s="21"/>
      <c r="D58" s="19"/>
      <c r="E58" s="22"/>
      <c r="F58" s="23"/>
    </row>
    <row r="59" spans="1:6" ht="14.25" x14ac:dyDescent="0.2">
      <c r="A59" s="24" t="s">
        <v>91</v>
      </c>
      <c r="B59" s="25" t="s">
        <v>161</v>
      </c>
      <c r="C59" s="26" t="s">
        <v>31</v>
      </c>
      <c r="D59" s="27">
        <v>2</v>
      </c>
      <c r="E59" s="28"/>
      <c r="F59" s="29">
        <f>ROUND(D59*E59,0)</f>
        <v>0</v>
      </c>
    </row>
    <row r="60" spans="1:6" s="9" customFormat="1" outlineLevel="1" x14ac:dyDescent="0.2">
      <c r="A60" s="19"/>
      <c r="B60" s="20" t="s">
        <v>258</v>
      </c>
      <c r="C60" s="21"/>
      <c r="D60" s="19"/>
      <c r="E60" s="22"/>
      <c r="F60" s="23"/>
    </row>
    <row r="61" spans="1:6" ht="14.25" x14ac:dyDescent="0.2">
      <c r="A61" s="24" t="s">
        <v>93</v>
      </c>
      <c r="B61" s="25" t="s">
        <v>162</v>
      </c>
      <c r="C61" s="26" t="s">
        <v>31</v>
      </c>
      <c r="D61" s="27">
        <v>1</v>
      </c>
      <c r="E61" s="28"/>
      <c r="F61" s="29">
        <f>ROUND(D61*E61,0)</f>
        <v>0</v>
      </c>
    </row>
    <row r="62" spans="1:6" s="9" customFormat="1" ht="120" customHeight="1" outlineLevel="1" x14ac:dyDescent="0.2">
      <c r="A62" s="19"/>
      <c r="B62" s="20" t="s">
        <v>163</v>
      </c>
      <c r="C62" s="21"/>
      <c r="D62" s="19"/>
      <c r="E62" s="22"/>
      <c r="F62" s="23"/>
    </row>
    <row r="63" spans="1:6" ht="14.25" x14ac:dyDescent="0.2">
      <c r="A63" s="24" t="s">
        <v>95</v>
      </c>
      <c r="B63" s="25" t="s">
        <v>164</v>
      </c>
      <c r="C63" s="26" t="s">
        <v>31</v>
      </c>
      <c r="D63" s="27">
        <v>1</v>
      </c>
      <c r="E63" s="28"/>
      <c r="F63" s="29">
        <f>ROUND(D63*E63,0)</f>
        <v>0</v>
      </c>
    </row>
    <row r="64" spans="1:6" s="9" customFormat="1" ht="147.75" customHeight="1" outlineLevel="1" x14ac:dyDescent="0.2">
      <c r="A64" s="19"/>
      <c r="B64" s="20" t="s">
        <v>165</v>
      </c>
      <c r="C64" s="21"/>
      <c r="D64" s="19"/>
      <c r="E64" s="22"/>
      <c r="F64" s="23"/>
    </row>
    <row r="65" spans="1:6" ht="14.25" x14ac:dyDescent="0.2">
      <c r="A65" s="24" t="s">
        <v>97</v>
      </c>
      <c r="B65" s="25" t="s">
        <v>166</v>
      </c>
      <c r="C65" s="26" t="s">
        <v>31</v>
      </c>
      <c r="D65" s="27">
        <v>1</v>
      </c>
      <c r="E65" s="28"/>
      <c r="F65" s="29">
        <f>ROUND(D65*E65,0)</f>
        <v>0</v>
      </c>
    </row>
    <row r="66" spans="1:6" s="9" customFormat="1" ht="84.75" customHeight="1" outlineLevel="1" x14ac:dyDescent="0.2">
      <c r="A66" s="19"/>
      <c r="B66" s="20" t="s">
        <v>167</v>
      </c>
      <c r="C66" s="21"/>
      <c r="D66" s="19"/>
      <c r="E66" s="22"/>
      <c r="F66" s="23"/>
    </row>
    <row r="67" spans="1:6" ht="14.25" x14ac:dyDescent="0.2">
      <c r="A67" s="24" t="s">
        <v>99</v>
      </c>
      <c r="B67" s="25" t="s">
        <v>168</v>
      </c>
      <c r="C67" s="26" t="s">
        <v>31</v>
      </c>
      <c r="D67" s="27">
        <v>1</v>
      </c>
      <c r="E67" s="28"/>
      <c r="F67" s="29">
        <f>ROUND(D67*E67,0)</f>
        <v>0</v>
      </c>
    </row>
    <row r="68" spans="1:6" s="9" customFormat="1" ht="87" customHeight="1" outlineLevel="1" x14ac:dyDescent="0.2">
      <c r="A68" s="19"/>
      <c r="B68" s="20" t="s">
        <v>167</v>
      </c>
      <c r="C68" s="21"/>
      <c r="D68" s="19"/>
      <c r="E68" s="22"/>
      <c r="F68" s="23"/>
    </row>
    <row r="69" spans="1:6" ht="14.25" x14ac:dyDescent="0.2">
      <c r="A69" s="24" t="s">
        <v>102</v>
      </c>
      <c r="B69" s="25" t="s">
        <v>169</v>
      </c>
      <c r="C69" s="26" t="s">
        <v>31</v>
      </c>
      <c r="D69" s="27">
        <v>1</v>
      </c>
      <c r="E69" s="28"/>
      <c r="F69" s="29">
        <f>ROUND(D69*E69,0)</f>
        <v>0</v>
      </c>
    </row>
    <row r="70" spans="1:6" s="9" customFormat="1" ht="87" customHeight="1" outlineLevel="1" x14ac:dyDescent="0.2">
      <c r="A70" s="19"/>
      <c r="B70" s="20" t="s">
        <v>167</v>
      </c>
      <c r="C70" s="21"/>
      <c r="D70" s="19"/>
      <c r="E70" s="22"/>
      <c r="F70" s="23"/>
    </row>
    <row r="71" spans="1:6" ht="14.25" x14ac:dyDescent="0.2">
      <c r="A71" s="24" t="s">
        <v>105</v>
      </c>
      <c r="B71" s="25" t="s">
        <v>170</v>
      </c>
      <c r="C71" s="26" t="s">
        <v>31</v>
      </c>
      <c r="D71" s="27">
        <v>1</v>
      </c>
      <c r="E71" s="28"/>
      <c r="F71" s="29">
        <f>ROUND(D71*E71,0)</f>
        <v>0</v>
      </c>
    </row>
    <row r="72" spans="1:6" s="9" customFormat="1" ht="120" outlineLevel="1" x14ac:dyDescent="0.2">
      <c r="A72" s="19"/>
      <c r="B72" s="20" t="s">
        <v>171</v>
      </c>
      <c r="C72" s="21"/>
      <c r="D72" s="19"/>
      <c r="E72" s="22"/>
      <c r="F72" s="23"/>
    </row>
    <row r="73" spans="1:6" ht="14.25" x14ac:dyDescent="0.2">
      <c r="A73" s="24" t="s">
        <v>106</v>
      </c>
      <c r="B73" s="25" t="s">
        <v>172</v>
      </c>
      <c r="C73" s="26" t="s">
        <v>31</v>
      </c>
      <c r="D73" s="27">
        <v>1</v>
      </c>
      <c r="E73" s="28"/>
      <c r="F73" s="29">
        <f>ROUND(D73*E73,0)</f>
        <v>0</v>
      </c>
    </row>
    <row r="74" spans="1:6" s="9" customFormat="1" ht="120" outlineLevel="1" x14ac:dyDescent="0.2">
      <c r="A74" s="19"/>
      <c r="B74" s="20" t="s">
        <v>173</v>
      </c>
      <c r="C74" s="21"/>
      <c r="D74" s="19"/>
      <c r="E74" s="22"/>
      <c r="F74" s="23"/>
    </row>
    <row r="75" spans="1:6" ht="14.25" x14ac:dyDescent="0.2">
      <c r="A75" s="24" t="s">
        <v>107</v>
      </c>
      <c r="B75" s="25" t="s">
        <v>213</v>
      </c>
      <c r="C75" s="26" t="s">
        <v>185</v>
      </c>
      <c r="D75" s="27">
        <v>1</v>
      </c>
      <c r="E75" s="28"/>
      <c r="F75" s="29">
        <f>ROUND(D75*E75,0)</f>
        <v>0</v>
      </c>
    </row>
    <row r="76" spans="1:6" s="9" customFormat="1" ht="24" outlineLevel="1" x14ac:dyDescent="0.2">
      <c r="A76" s="19"/>
      <c r="B76" s="20" t="s">
        <v>226</v>
      </c>
      <c r="C76" s="21"/>
      <c r="D76" s="19"/>
      <c r="E76" s="22"/>
      <c r="F76" s="23"/>
    </row>
    <row r="77" spans="1:6" s="30" customFormat="1" ht="15" x14ac:dyDescent="0.25">
      <c r="A77" s="39"/>
      <c r="B77" s="40" t="s">
        <v>13</v>
      </c>
      <c r="C77" s="41" t="s">
        <v>14</v>
      </c>
      <c r="D77" s="42"/>
      <c r="E77" s="43"/>
      <c r="F77" s="44">
        <f>F9</f>
        <v>0</v>
      </c>
    </row>
  </sheetData>
  <mergeCells count="1">
    <mergeCell ref="C1:D1"/>
  </mergeCells>
  <pageMargins left="0.7" right="0.7" top="0.78740157499999996" bottom="0.78740157499999996" header="0.3" footer="0.3"/>
  <pageSetup paperSize="9" scale="55" fitToHeight="0" orientation="portrait" r:id="rId1"/>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C53D8-F735-4E83-A43F-D0A2CB0FF7CF}">
  <sheetPr>
    <tabColor theme="3"/>
    <pageSetUpPr fitToPage="1"/>
  </sheetPr>
  <dimension ref="A1:G43"/>
  <sheetViews>
    <sheetView view="pageBreakPreview" topLeftCell="A31" zoomScaleNormal="100" zoomScaleSheetLayoutView="100" workbookViewId="0">
      <selection activeCell="B12" sqref="B12"/>
    </sheetView>
  </sheetViews>
  <sheetFormatPr defaultRowHeight="12.75" outlineLevelRow="1" x14ac:dyDescent="0.2"/>
  <cols>
    <col min="2" max="2" width="97.7109375" style="5" customWidth="1"/>
    <col min="3" max="3" width="8.5703125" style="1" customWidth="1"/>
    <col min="5" max="5" width="18.140625" style="2" customWidth="1"/>
    <col min="6" max="6" width="18.140625" style="3" customWidth="1"/>
    <col min="7" max="7" width="18.140625" customWidth="1"/>
  </cols>
  <sheetData>
    <row r="1" spans="1:7" ht="15" x14ac:dyDescent="0.2">
      <c r="B1" s="31" t="s">
        <v>174</v>
      </c>
      <c r="C1" s="65" t="s">
        <v>0</v>
      </c>
      <c r="D1" s="65"/>
      <c r="E1" s="2" t="s">
        <v>225</v>
      </c>
      <c r="F1" s="3" t="s">
        <v>142</v>
      </c>
    </row>
    <row r="2" spans="1:7" ht="14.25" x14ac:dyDescent="0.2">
      <c r="B2" s="6"/>
      <c r="C2" s="7"/>
    </row>
    <row r="3" spans="1:7" ht="14.25" x14ac:dyDescent="0.2">
      <c r="B3" s="6"/>
      <c r="C3" s="7"/>
      <c r="E3" s="2" t="s">
        <v>3</v>
      </c>
      <c r="F3" s="3" t="s">
        <v>143</v>
      </c>
    </row>
    <row r="4" spans="1:7" ht="15" x14ac:dyDescent="0.2">
      <c r="B4" s="31" t="s">
        <v>214</v>
      </c>
      <c r="C4" s="7"/>
      <c r="E4" s="2" t="s">
        <v>4</v>
      </c>
      <c r="F4" s="4">
        <v>256</v>
      </c>
    </row>
    <row r="5" spans="1:7" ht="14.25" x14ac:dyDescent="0.2">
      <c r="B5" s="6"/>
      <c r="C5" s="7"/>
      <c r="E5" s="2" t="s">
        <v>5</v>
      </c>
      <c r="F5" s="4">
        <v>52</v>
      </c>
    </row>
    <row r="6" spans="1:7" ht="14.25" x14ac:dyDescent="0.2">
      <c r="B6" s="6"/>
      <c r="C6" s="7"/>
    </row>
    <row r="8" spans="1:7" ht="22.5" x14ac:dyDescent="0.2">
      <c r="A8" s="10" t="s">
        <v>6</v>
      </c>
      <c r="B8" s="11" t="s">
        <v>7</v>
      </c>
      <c r="C8" s="11" t="s">
        <v>8</v>
      </c>
      <c r="D8" s="11" t="s">
        <v>9</v>
      </c>
      <c r="E8" s="12" t="s">
        <v>10</v>
      </c>
      <c r="F8" s="13" t="s">
        <v>11</v>
      </c>
      <c r="G8" s="8"/>
    </row>
    <row r="9" spans="1:7" s="30" customFormat="1" ht="15" x14ac:dyDescent="0.25">
      <c r="A9" s="39" t="s">
        <v>12</v>
      </c>
      <c r="B9" s="40" t="s">
        <v>13</v>
      </c>
      <c r="C9" s="41" t="s">
        <v>14</v>
      </c>
      <c r="D9" s="42"/>
      <c r="E9" s="43"/>
      <c r="F9" s="44">
        <f>SUM(F11:F41)</f>
        <v>0</v>
      </c>
    </row>
    <row r="10" spans="1:7" ht="14.25" x14ac:dyDescent="0.2">
      <c r="A10" s="45">
        <v>1</v>
      </c>
      <c r="B10" s="46" t="s">
        <v>15</v>
      </c>
      <c r="C10" s="47" t="s">
        <v>14</v>
      </c>
      <c r="D10" s="48"/>
      <c r="E10" s="49"/>
      <c r="F10" s="50"/>
    </row>
    <row r="11" spans="1:7" ht="30" customHeight="1" x14ac:dyDescent="0.2">
      <c r="A11" s="54" t="s">
        <v>16</v>
      </c>
      <c r="B11" s="51" t="s">
        <v>259</v>
      </c>
      <c r="C11" s="52" t="s">
        <v>185</v>
      </c>
      <c r="D11" s="53">
        <v>1</v>
      </c>
      <c r="E11" s="61"/>
      <c r="F11" s="62">
        <f>ROUND(D11*E11,0)</f>
        <v>0</v>
      </c>
    </row>
    <row r="12" spans="1:7" s="9" customFormat="1" ht="236.25" customHeight="1" outlineLevel="1" x14ac:dyDescent="0.2">
      <c r="A12" s="19"/>
      <c r="B12" s="20" t="s">
        <v>199</v>
      </c>
      <c r="C12" s="21"/>
      <c r="D12" s="19"/>
      <c r="E12" s="22"/>
      <c r="F12" s="23"/>
    </row>
    <row r="13" spans="1:7" ht="14.25" x14ac:dyDescent="0.2">
      <c r="A13" s="14" t="s">
        <v>18</v>
      </c>
      <c r="B13" s="15" t="s">
        <v>177</v>
      </c>
      <c r="C13" s="16" t="s">
        <v>19</v>
      </c>
      <c r="D13" s="17">
        <v>5.3</v>
      </c>
      <c r="E13" s="18"/>
      <c r="F13" s="29">
        <f>ROUND(D13*E13,0)</f>
        <v>0</v>
      </c>
    </row>
    <row r="14" spans="1:7" s="9" customFormat="1" ht="48" outlineLevel="1" x14ac:dyDescent="0.2">
      <c r="A14" s="19"/>
      <c r="B14" s="20" t="s">
        <v>20</v>
      </c>
      <c r="C14" s="21"/>
      <c r="D14" s="19"/>
      <c r="E14" s="22"/>
      <c r="F14" s="23"/>
    </row>
    <row r="15" spans="1:7" ht="14.25" x14ac:dyDescent="0.2">
      <c r="A15" s="24" t="s">
        <v>195</v>
      </c>
      <c r="B15" s="25" t="s">
        <v>178</v>
      </c>
      <c r="C15" s="26" t="s">
        <v>185</v>
      </c>
      <c r="D15" s="27">
        <v>1</v>
      </c>
      <c r="E15" s="28"/>
      <c r="F15" s="29">
        <f>ROUND(D15*E15,0)</f>
        <v>0</v>
      </c>
    </row>
    <row r="16" spans="1:7" s="9" customFormat="1" ht="125.25" customHeight="1" outlineLevel="1" x14ac:dyDescent="0.2">
      <c r="A16" s="19"/>
      <c r="B16" s="20" t="s">
        <v>62</v>
      </c>
      <c r="C16" s="21"/>
      <c r="D16" s="19"/>
      <c r="E16" s="22"/>
      <c r="F16" s="23"/>
    </row>
    <row r="17" spans="1:6" ht="14.25" x14ac:dyDescent="0.2">
      <c r="A17" s="45">
        <v>2</v>
      </c>
      <c r="B17" s="46" t="s">
        <v>63</v>
      </c>
      <c r="C17" s="47" t="s">
        <v>14</v>
      </c>
      <c r="D17" s="48"/>
      <c r="E17" s="49"/>
      <c r="F17" s="50"/>
    </row>
    <row r="18" spans="1:6" ht="14.25" x14ac:dyDescent="0.2">
      <c r="A18" s="24" t="s">
        <v>64</v>
      </c>
      <c r="B18" s="25" t="s">
        <v>196</v>
      </c>
      <c r="C18" s="26" t="s">
        <v>31</v>
      </c>
      <c r="D18" s="27">
        <v>1</v>
      </c>
      <c r="E18" s="28"/>
      <c r="F18" s="29">
        <f>ROUND(D18*E18,0)</f>
        <v>0</v>
      </c>
    </row>
    <row r="19" spans="1:6" s="9" customFormat="1" ht="135" customHeight="1" outlineLevel="1" x14ac:dyDescent="0.2">
      <c r="A19" s="19"/>
      <c r="B19" s="20" t="s">
        <v>65</v>
      </c>
      <c r="C19" s="21"/>
      <c r="D19" s="19"/>
      <c r="E19" s="22"/>
      <c r="F19" s="23"/>
    </row>
    <row r="20" spans="1:6" ht="14.25" x14ac:dyDescent="0.2">
      <c r="A20" s="24" t="s">
        <v>66</v>
      </c>
      <c r="B20" s="25" t="s">
        <v>69</v>
      </c>
      <c r="C20" s="26" t="s">
        <v>31</v>
      </c>
      <c r="D20" s="27">
        <v>2</v>
      </c>
      <c r="E20" s="28"/>
      <c r="F20" s="29">
        <f>ROUND(D20*E20,0)</f>
        <v>0</v>
      </c>
    </row>
    <row r="21" spans="1:6" s="9" customFormat="1" ht="48" outlineLevel="1" x14ac:dyDescent="0.2">
      <c r="A21" s="19"/>
      <c r="B21" s="20" t="s">
        <v>70</v>
      </c>
      <c r="C21" s="21"/>
      <c r="D21" s="19"/>
      <c r="E21" s="22"/>
      <c r="F21" s="23"/>
    </row>
    <row r="22" spans="1:6" ht="14.25" x14ac:dyDescent="0.2">
      <c r="A22" s="45">
        <v>3</v>
      </c>
      <c r="B22" s="46" t="s">
        <v>25</v>
      </c>
      <c r="C22" s="47" t="s">
        <v>14</v>
      </c>
      <c r="D22" s="48"/>
      <c r="E22" s="49"/>
      <c r="F22" s="50"/>
    </row>
    <row r="23" spans="1:6" ht="14.25" x14ac:dyDescent="0.2">
      <c r="A23" s="24" t="s">
        <v>26</v>
      </c>
      <c r="B23" s="25" t="s">
        <v>144</v>
      </c>
      <c r="C23" s="26" t="s">
        <v>31</v>
      </c>
      <c r="D23" s="27">
        <v>1</v>
      </c>
      <c r="E23" s="28"/>
      <c r="F23" s="29">
        <f>ROUND(D23*E23,0)</f>
        <v>0</v>
      </c>
    </row>
    <row r="24" spans="1:6" s="9" customFormat="1" ht="168" outlineLevel="1" x14ac:dyDescent="0.2">
      <c r="A24" s="19"/>
      <c r="B24" s="20" t="s">
        <v>145</v>
      </c>
      <c r="C24" s="21"/>
      <c r="D24" s="19"/>
      <c r="E24" s="22"/>
      <c r="F24" s="23"/>
    </row>
    <row r="25" spans="1:6" ht="14.25" x14ac:dyDescent="0.2">
      <c r="A25" s="24" t="s">
        <v>29</v>
      </c>
      <c r="B25" s="25" t="s">
        <v>34</v>
      </c>
      <c r="C25" s="26" t="s">
        <v>31</v>
      </c>
      <c r="D25" s="27">
        <v>2</v>
      </c>
      <c r="E25" s="28"/>
      <c r="F25" s="29">
        <f>ROUND(D25*E25,0)</f>
        <v>0</v>
      </c>
    </row>
    <row r="26" spans="1:6" s="9" customFormat="1" ht="48" outlineLevel="1" x14ac:dyDescent="0.2">
      <c r="A26" s="19"/>
      <c r="B26" s="20" t="s">
        <v>35</v>
      </c>
      <c r="C26" s="21"/>
      <c r="D26" s="19"/>
      <c r="E26" s="22"/>
      <c r="F26" s="23"/>
    </row>
    <row r="27" spans="1:6" ht="14.25" x14ac:dyDescent="0.2">
      <c r="A27" s="24" t="s">
        <v>33</v>
      </c>
      <c r="B27" s="25" t="s">
        <v>37</v>
      </c>
      <c r="C27" s="26" t="s">
        <v>31</v>
      </c>
      <c r="D27" s="27">
        <v>2</v>
      </c>
      <c r="E27" s="28"/>
      <c r="F27" s="29">
        <f>ROUND(D27*E27,0)</f>
        <v>0</v>
      </c>
    </row>
    <row r="28" spans="1:6" s="9" customFormat="1" ht="24" outlineLevel="1" x14ac:dyDescent="0.2">
      <c r="A28" s="19"/>
      <c r="B28" s="20" t="s">
        <v>38</v>
      </c>
      <c r="C28" s="21"/>
      <c r="D28" s="19"/>
      <c r="E28" s="22"/>
      <c r="F28" s="23"/>
    </row>
    <row r="29" spans="1:6" ht="14.25" x14ac:dyDescent="0.2">
      <c r="A29" s="24" t="s">
        <v>36</v>
      </c>
      <c r="B29" s="25" t="s">
        <v>146</v>
      </c>
      <c r="C29" s="26" t="s">
        <v>31</v>
      </c>
      <c r="D29" s="27">
        <v>1</v>
      </c>
      <c r="E29" s="28"/>
      <c r="F29" s="29">
        <f>ROUND(D29*E29,0)</f>
        <v>0</v>
      </c>
    </row>
    <row r="30" spans="1:6" s="9" customFormat="1" ht="149.25" customHeight="1" outlineLevel="1" x14ac:dyDescent="0.2">
      <c r="A30" s="19"/>
      <c r="B30" s="20" t="s">
        <v>147</v>
      </c>
      <c r="C30" s="21"/>
      <c r="D30" s="19"/>
      <c r="E30" s="22"/>
      <c r="F30" s="23"/>
    </row>
    <row r="31" spans="1:6" ht="14.25" x14ac:dyDescent="0.2">
      <c r="A31" s="24" t="s">
        <v>39</v>
      </c>
      <c r="B31" s="25" t="s">
        <v>197</v>
      </c>
      <c r="C31" s="26" t="s">
        <v>185</v>
      </c>
      <c r="D31" s="27">
        <v>1</v>
      </c>
      <c r="E31" s="28"/>
      <c r="F31" s="29">
        <f>ROUND(D31*E31,0)</f>
        <v>0</v>
      </c>
    </row>
    <row r="32" spans="1:6" s="9" customFormat="1" outlineLevel="1" x14ac:dyDescent="0.2">
      <c r="A32" s="19"/>
      <c r="B32" s="20" t="s">
        <v>46</v>
      </c>
      <c r="C32" s="21"/>
      <c r="D32" s="19"/>
      <c r="E32" s="22"/>
      <c r="F32" s="23"/>
    </row>
    <row r="33" spans="1:6" ht="14.25" x14ac:dyDescent="0.2">
      <c r="A33" s="45">
        <v>4</v>
      </c>
      <c r="B33" s="46" t="s">
        <v>49</v>
      </c>
      <c r="C33" s="47" t="s">
        <v>14</v>
      </c>
      <c r="D33" s="48"/>
      <c r="E33" s="49"/>
      <c r="F33" s="50"/>
    </row>
    <row r="34" spans="1:6" ht="14.25" x14ac:dyDescent="0.2">
      <c r="A34" s="24" t="s">
        <v>50</v>
      </c>
      <c r="B34" s="25" t="s">
        <v>200</v>
      </c>
      <c r="C34" s="26" t="s">
        <v>23</v>
      </c>
      <c r="D34" s="27">
        <v>14</v>
      </c>
      <c r="E34" s="28"/>
      <c r="F34" s="29">
        <f>ROUND(D34*E34,0)</f>
        <v>0</v>
      </c>
    </row>
    <row r="35" spans="1:6" s="9" customFormat="1" ht="110.25" customHeight="1" outlineLevel="1" x14ac:dyDescent="0.2">
      <c r="A35" s="19"/>
      <c r="B35" s="20" t="s">
        <v>261</v>
      </c>
      <c r="C35" s="21"/>
      <c r="D35" s="19"/>
      <c r="E35" s="22"/>
      <c r="F35" s="23"/>
    </row>
    <row r="36" spans="1:6" ht="14.25" x14ac:dyDescent="0.2">
      <c r="A36" s="45">
        <v>5</v>
      </c>
      <c r="B36" s="46" t="s">
        <v>82</v>
      </c>
      <c r="C36" s="47" t="s">
        <v>14</v>
      </c>
      <c r="D36" s="48"/>
      <c r="E36" s="49"/>
      <c r="F36" s="50"/>
    </row>
    <row r="37" spans="1:6" ht="14.25" x14ac:dyDescent="0.2">
      <c r="A37" s="24" t="s">
        <v>83</v>
      </c>
      <c r="B37" s="25" t="s">
        <v>148</v>
      </c>
      <c r="C37" s="26" t="s">
        <v>31</v>
      </c>
      <c r="D37" s="27">
        <v>10</v>
      </c>
      <c r="E37" s="28"/>
      <c r="F37" s="29">
        <f>ROUND(D37*E37,0)</f>
        <v>0</v>
      </c>
    </row>
    <row r="38" spans="1:6" s="9" customFormat="1" ht="72" outlineLevel="1" x14ac:dyDescent="0.2">
      <c r="A38" s="19"/>
      <c r="B38" s="20" t="s">
        <v>101</v>
      </c>
      <c r="C38" s="21"/>
      <c r="D38" s="19"/>
      <c r="E38" s="22"/>
      <c r="F38" s="23"/>
    </row>
    <row r="39" spans="1:6" ht="14.25" x14ac:dyDescent="0.2">
      <c r="A39" s="24" t="s">
        <v>85</v>
      </c>
      <c r="B39" s="25" t="s">
        <v>198</v>
      </c>
      <c r="C39" s="26" t="s">
        <v>31</v>
      </c>
      <c r="D39" s="27">
        <v>3</v>
      </c>
      <c r="E39" s="28"/>
      <c r="F39" s="29">
        <f>ROUND(D39*E39,0)</f>
        <v>0</v>
      </c>
    </row>
    <row r="40" spans="1:6" s="9" customFormat="1" ht="110.25" customHeight="1" outlineLevel="1" x14ac:dyDescent="0.2">
      <c r="A40" s="19"/>
      <c r="B40" s="20" t="s">
        <v>149</v>
      </c>
      <c r="C40" s="21"/>
      <c r="D40" s="19"/>
      <c r="E40" s="22"/>
      <c r="F40" s="23"/>
    </row>
    <row r="41" spans="1:6" ht="14.25" x14ac:dyDescent="0.2">
      <c r="A41" s="24" t="s">
        <v>88</v>
      </c>
      <c r="B41" s="25" t="s">
        <v>211</v>
      </c>
      <c r="C41" s="26" t="s">
        <v>31</v>
      </c>
      <c r="D41" s="27">
        <v>10</v>
      </c>
      <c r="E41" s="28"/>
      <c r="F41" s="29">
        <f>ROUND(D41*E41,0)</f>
        <v>0</v>
      </c>
    </row>
    <row r="42" spans="1:6" s="9" customFormat="1" ht="24" outlineLevel="1" x14ac:dyDescent="0.2">
      <c r="A42" s="19"/>
      <c r="B42" s="20" t="s">
        <v>150</v>
      </c>
      <c r="C42" s="21"/>
      <c r="D42" s="19"/>
      <c r="E42" s="22"/>
      <c r="F42" s="23"/>
    </row>
    <row r="43" spans="1:6" s="30" customFormat="1" ht="15" x14ac:dyDescent="0.25">
      <c r="A43" s="39"/>
      <c r="B43" s="40" t="s">
        <v>13</v>
      </c>
      <c r="C43" s="41" t="s">
        <v>14</v>
      </c>
      <c r="D43" s="42"/>
      <c r="E43" s="43"/>
      <c r="F43" s="44">
        <f>F9</f>
        <v>0</v>
      </c>
    </row>
  </sheetData>
  <mergeCells count="1">
    <mergeCell ref="C1:D1"/>
  </mergeCells>
  <pageMargins left="0.7" right="0.7" top="0.78740157499999996" bottom="0.78740157499999996" header="0.3" footer="0.3"/>
  <pageSetup paperSize="9" scale="55" fitToHeight="0" orientation="portrait" r:id="rId1"/>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0575-008F-4E84-AADE-F2AD23A4292A}">
  <sheetPr>
    <pageSetUpPr fitToPage="1"/>
  </sheetPr>
  <dimension ref="A1:G43"/>
  <sheetViews>
    <sheetView view="pageBreakPreview" topLeftCell="A31" zoomScaleNormal="100" zoomScaleSheetLayoutView="100" workbookViewId="0">
      <selection activeCell="F12" sqref="F12"/>
    </sheetView>
  </sheetViews>
  <sheetFormatPr defaultRowHeight="12.75" outlineLevelRow="1" x14ac:dyDescent="0.2"/>
  <cols>
    <col min="2" max="2" width="97.7109375" style="5" customWidth="1"/>
    <col min="3" max="3" width="8.5703125" style="1" customWidth="1"/>
    <col min="5" max="5" width="18.140625" style="2" customWidth="1"/>
    <col min="6" max="6" width="18.140625" style="3" customWidth="1"/>
    <col min="7" max="7" width="18.140625" customWidth="1"/>
  </cols>
  <sheetData>
    <row r="1" spans="1:7" ht="15" x14ac:dyDescent="0.2">
      <c r="B1" s="31" t="s">
        <v>174</v>
      </c>
      <c r="C1" s="65" t="s">
        <v>0</v>
      </c>
      <c r="D1" s="65"/>
      <c r="E1" s="2" t="s">
        <v>225</v>
      </c>
      <c r="F1" s="3" t="s">
        <v>142</v>
      </c>
    </row>
    <row r="2" spans="1:7" ht="14.25" x14ac:dyDescent="0.2">
      <c r="B2" s="6"/>
      <c r="C2" s="7"/>
    </row>
    <row r="3" spans="1:7" ht="14.25" x14ac:dyDescent="0.2">
      <c r="B3" s="6"/>
      <c r="C3" s="7"/>
      <c r="E3" s="2" t="s">
        <v>3</v>
      </c>
      <c r="F3" s="3" t="s">
        <v>143</v>
      </c>
    </row>
    <row r="4" spans="1:7" ht="15" x14ac:dyDescent="0.2">
      <c r="B4" s="31" t="s">
        <v>215</v>
      </c>
      <c r="C4" s="7"/>
      <c r="E4" s="2" t="s">
        <v>4</v>
      </c>
      <c r="F4" s="4">
        <v>256</v>
      </c>
    </row>
    <row r="5" spans="1:7" ht="14.25" x14ac:dyDescent="0.2">
      <c r="B5" s="6"/>
      <c r="C5" s="7"/>
      <c r="E5" s="2" t="s">
        <v>5</v>
      </c>
      <c r="F5" s="4">
        <v>52</v>
      </c>
    </row>
    <row r="6" spans="1:7" ht="14.25" x14ac:dyDescent="0.2">
      <c r="B6" s="6"/>
      <c r="C6" s="7"/>
    </row>
    <row r="8" spans="1:7" ht="22.5" x14ac:dyDescent="0.2">
      <c r="A8" s="10" t="s">
        <v>6</v>
      </c>
      <c r="B8" s="11" t="s">
        <v>7</v>
      </c>
      <c r="C8" s="11" t="s">
        <v>8</v>
      </c>
      <c r="D8" s="11" t="s">
        <v>9</v>
      </c>
      <c r="E8" s="12" t="s">
        <v>10</v>
      </c>
      <c r="F8" s="13" t="s">
        <v>11</v>
      </c>
      <c r="G8" s="8"/>
    </row>
    <row r="9" spans="1:7" s="30" customFormat="1" ht="15" x14ac:dyDescent="0.25">
      <c r="A9" s="39" t="s">
        <v>12</v>
      </c>
      <c r="B9" s="40" t="s">
        <v>13</v>
      </c>
      <c r="C9" s="41" t="s">
        <v>14</v>
      </c>
      <c r="D9" s="42"/>
      <c r="E9" s="43"/>
      <c r="F9" s="44">
        <f>SUM(F11:F41)</f>
        <v>0</v>
      </c>
    </row>
    <row r="10" spans="1:7" ht="14.25" x14ac:dyDescent="0.2">
      <c r="A10" s="45">
        <v>1</v>
      </c>
      <c r="B10" s="46" t="s">
        <v>15</v>
      </c>
      <c r="C10" s="47" t="s">
        <v>14</v>
      </c>
      <c r="D10" s="48"/>
      <c r="E10" s="49"/>
      <c r="F10" s="50"/>
    </row>
    <row r="11" spans="1:7" ht="32.25" customHeight="1" x14ac:dyDescent="0.2">
      <c r="A11" s="54" t="s">
        <v>16</v>
      </c>
      <c r="B11" s="51" t="s">
        <v>259</v>
      </c>
      <c r="C11" s="52" t="s">
        <v>185</v>
      </c>
      <c r="D11" s="53">
        <v>1</v>
      </c>
      <c r="E11" s="61"/>
      <c r="F11" s="62">
        <f>ROUND(D11*E11,0)</f>
        <v>0</v>
      </c>
    </row>
    <row r="12" spans="1:7" s="9" customFormat="1" ht="236.25" customHeight="1" outlineLevel="1" x14ac:dyDescent="0.2">
      <c r="A12" s="19"/>
      <c r="B12" s="20" t="s">
        <v>199</v>
      </c>
      <c r="C12" s="21"/>
      <c r="D12" s="19"/>
      <c r="E12" s="22"/>
      <c r="F12" s="23"/>
    </row>
    <row r="13" spans="1:7" ht="14.25" x14ac:dyDescent="0.2">
      <c r="A13" s="14" t="s">
        <v>18</v>
      </c>
      <c r="B13" s="15" t="s">
        <v>177</v>
      </c>
      <c r="C13" s="16" t="s">
        <v>19</v>
      </c>
      <c r="D13" s="17">
        <v>5.3</v>
      </c>
      <c r="E13" s="18"/>
      <c r="F13" s="29">
        <f>ROUND(D13*E13,0)</f>
        <v>0</v>
      </c>
    </row>
    <row r="14" spans="1:7" s="9" customFormat="1" ht="48" outlineLevel="1" x14ac:dyDescent="0.2">
      <c r="A14" s="19"/>
      <c r="B14" s="20" t="s">
        <v>20</v>
      </c>
      <c r="C14" s="21"/>
      <c r="D14" s="19"/>
      <c r="E14" s="22"/>
      <c r="F14" s="23"/>
    </row>
    <row r="15" spans="1:7" ht="14.25" x14ac:dyDescent="0.2">
      <c r="A15" s="24" t="s">
        <v>195</v>
      </c>
      <c r="B15" s="25" t="s">
        <v>178</v>
      </c>
      <c r="C15" s="26" t="s">
        <v>185</v>
      </c>
      <c r="D15" s="27">
        <v>1</v>
      </c>
      <c r="E15" s="28"/>
      <c r="F15" s="29">
        <f>ROUND(D15*E15,0)</f>
        <v>0</v>
      </c>
    </row>
    <row r="16" spans="1:7" s="9" customFormat="1" ht="125.25" customHeight="1" outlineLevel="1" x14ac:dyDescent="0.2">
      <c r="A16" s="19"/>
      <c r="B16" s="20" t="s">
        <v>62</v>
      </c>
      <c r="C16" s="21"/>
      <c r="D16" s="19"/>
      <c r="E16" s="22"/>
      <c r="F16" s="23"/>
    </row>
    <row r="17" spans="1:6" ht="14.25" x14ac:dyDescent="0.2">
      <c r="A17" s="45">
        <v>2</v>
      </c>
      <c r="B17" s="46" t="s">
        <v>63</v>
      </c>
      <c r="C17" s="47" t="s">
        <v>14</v>
      </c>
      <c r="D17" s="48"/>
      <c r="E17" s="49"/>
      <c r="F17" s="50"/>
    </row>
    <row r="18" spans="1:6" ht="14.25" x14ac:dyDescent="0.2">
      <c r="A18" s="24" t="s">
        <v>64</v>
      </c>
      <c r="B18" s="25" t="s">
        <v>196</v>
      </c>
      <c r="C18" s="26" t="s">
        <v>31</v>
      </c>
      <c r="D18" s="27">
        <v>1</v>
      </c>
      <c r="E18" s="28"/>
      <c r="F18" s="29">
        <f>ROUND(D18*E18,0)</f>
        <v>0</v>
      </c>
    </row>
    <row r="19" spans="1:6" s="9" customFormat="1" ht="135" customHeight="1" outlineLevel="1" x14ac:dyDescent="0.2">
      <c r="A19" s="19"/>
      <c r="B19" s="20" t="s">
        <v>65</v>
      </c>
      <c r="C19" s="21"/>
      <c r="D19" s="19"/>
      <c r="E19" s="22"/>
      <c r="F19" s="23"/>
    </row>
    <row r="20" spans="1:6" ht="14.25" x14ac:dyDescent="0.2">
      <c r="A20" s="24" t="s">
        <v>66</v>
      </c>
      <c r="B20" s="25" t="s">
        <v>69</v>
      </c>
      <c r="C20" s="26" t="s">
        <v>31</v>
      </c>
      <c r="D20" s="27">
        <v>2</v>
      </c>
      <c r="E20" s="28"/>
      <c r="F20" s="29">
        <f>ROUND(D20*E20,0)</f>
        <v>0</v>
      </c>
    </row>
    <row r="21" spans="1:6" s="9" customFormat="1" ht="48" outlineLevel="1" x14ac:dyDescent="0.2">
      <c r="A21" s="19"/>
      <c r="B21" s="20" t="s">
        <v>70</v>
      </c>
      <c r="C21" s="21"/>
      <c r="D21" s="19"/>
      <c r="E21" s="22"/>
      <c r="F21" s="23"/>
    </row>
    <row r="22" spans="1:6" ht="14.25" x14ac:dyDescent="0.2">
      <c r="A22" s="45">
        <v>3</v>
      </c>
      <c r="B22" s="46" t="s">
        <v>25</v>
      </c>
      <c r="C22" s="47" t="s">
        <v>14</v>
      </c>
      <c r="D22" s="48"/>
      <c r="E22" s="49"/>
      <c r="F22" s="50"/>
    </row>
    <row r="23" spans="1:6" ht="14.25" x14ac:dyDescent="0.2">
      <c r="A23" s="24" t="s">
        <v>26</v>
      </c>
      <c r="B23" s="25" t="s">
        <v>144</v>
      </c>
      <c r="C23" s="26" t="s">
        <v>31</v>
      </c>
      <c r="D23" s="27">
        <v>1</v>
      </c>
      <c r="E23" s="28"/>
      <c r="F23" s="29">
        <f>ROUND(D23*E23,0)</f>
        <v>0</v>
      </c>
    </row>
    <row r="24" spans="1:6" s="9" customFormat="1" ht="168" outlineLevel="1" x14ac:dyDescent="0.2">
      <c r="A24" s="19"/>
      <c r="B24" s="20" t="s">
        <v>145</v>
      </c>
      <c r="C24" s="21"/>
      <c r="D24" s="19"/>
      <c r="E24" s="22"/>
      <c r="F24" s="23"/>
    </row>
    <row r="25" spans="1:6" ht="14.25" x14ac:dyDescent="0.2">
      <c r="A25" s="24" t="s">
        <v>29</v>
      </c>
      <c r="B25" s="25" t="s">
        <v>34</v>
      </c>
      <c r="C25" s="26" t="s">
        <v>31</v>
      </c>
      <c r="D25" s="27">
        <v>2</v>
      </c>
      <c r="E25" s="28"/>
      <c r="F25" s="29">
        <f>ROUND(D25*E25,0)</f>
        <v>0</v>
      </c>
    </row>
    <row r="26" spans="1:6" s="9" customFormat="1" ht="48" outlineLevel="1" x14ac:dyDescent="0.2">
      <c r="A26" s="19"/>
      <c r="B26" s="20" t="s">
        <v>35</v>
      </c>
      <c r="C26" s="21"/>
      <c r="D26" s="19"/>
      <c r="E26" s="22"/>
      <c r="F26" s="23"/>
    </row>
    <row r="27" spans="1:6" ht="14.25" x14ac:dyDescent="0.2">
      <c r="A27" s="24" t="s">
        <v>33</v>
      </c>
      <c r="B27" s="25" t="s">
        <v>37</v>
      </c>
      <c r="C27" s="26" t="s">
        <v>31</v>
      </c>
      <c r="D27" s="27">
        <v>2</v>
      </c>
      <c r="E27" s="28"/>
      <c r="F27" s="29">
        <f>ROUND(D27*E27,0)</f>
        <v>0</v>
      </c>
    </row>
    <row r="28" spans="1:6" s="9" customFormat="1" ht="24" outlineLevel="1" x14ac:dyDescent="0.2">
      <c r="A28" s="19"/>
      <c r="B28" s="20" t="s">
        <v>38</v>
      </c>
      <c r="C28" s="21"/>
      <c r="D28" s="19"/>
      <c r="E28" s="22"/>
      <c r="F28" s="23"/>
    </row>
    <row r="29" spans="1:6" ht="14.25" x14ac:dyDescent="0.2">
      <c r="A29" s="24" t="s">
        <v>36</v>
      </c>
      <c r="B29" s="25" t="s">
        <v>146</v>
      </c>
      <c r="C29" s="26" t="s">
        <v>31</v>
      </c>
      <c r="D29" s="27">
        <v>1</v>
      </c>
      <c r="E29" s="28"/>
      <c r="F29" s="29">
        <f>ROUND(D29*E29,0)</f>
        <v>0</v>
      </c>
    </row>
    <row r="30" spans="1:6" s="9" customFormat="1" ht="149.25" customHeight="1" outlineLevel="1" x14ac:dyDescent="0.2">
      <c r="A30" s="19"/>
      <c r="B30" s="20" t="s">
        <v>147</v>
      </c>
      <c r="C30" s="21"/>
      <c r="D30" s="19"/>
      <c r="E30" s="22"/>
      <c r="F30" s="23"/>
    </row>
    <row r="31" spans="1:6" ht="14.25" x14ac:dyDescent="0.2">
      <c r="A31" s="24" t="s">
        <v>39</v>
      </c>
      <c r="B31" s="25" t="s">
        <v>197</v>
      </c>
      <c r="C31" s="26" t="s">
        <v>185</v>
      </c>
      <c r="D31" s="27">
        <v>1</v>
      </c>
      <c r="E31" s="28"/>
      <c r="F31" s="29">
        <f>ROUND(D31*E31,0)</f>
        <v>0</v>
      </c>
    </row>
    <row r="32" spans="1:6" s="9" customFormat="1" outlineLevel="1" x14ac:dyDescent="0.2">
      <c r="A32" s="19"/>
      <c r="B32" s="20" t="s">
        <v>46</v>
      </c>
      <c r="C32" s="21"/>
      <c r="D32" s="19"/>
      <c r="E32" s="22"/>
      <c r="F32" s="23"/>
    </row>
    <row r="33" spans="1:6" ht="14.25" x14ac:dyDescent="0.2">
      <c r="A33" s="45">
        <v>4</v>
      </c>
      <c r="B33" s="46" t="s">
        <v>49</v>
      </c>
      <c r="C33" s="47" t="s">
        <v>14</v>
      </c>
      <c r="D33" s="48"/>
      <c r="E33" s="49"/>
      <c r="F33" s="50"/>
    </row>
    <row r="34" spans="1:6" ht="14.25" x14ac:dyDescent="0.2">
      <c r="A34" s="24" t="s">
        <v>50</v>
      </c>
      <c r="B34" s="25" t="s">
        <v>200</v>
      </c>
      <c r="C34" s="26" t="s">
        <v>23</v>
      </c>
      <c r="D34" s="27">
        <v>14</v>
      </c>
      <c r="E34" s="28"/>
      <c r="F34" s="29">
        <f>ROUND(D34*E34,0)</f>
        <v>0</v>
      </c>
    </row>
    <row r="35" spans="1:6" s="9" customFormat="1" ht="108" customHeight="1" outlineLevel="1" x14ac:dyDescent="0.2">
      <c r="A35" s="19"/>
      <c r="B35" s="20" t="s">
        <v>261</v>
      </c>
      <c r="C35" s="21"/>
      <c r="D35" s="19"/>
      <c r="E35" s="22"/>
      <c r="F35" s="23"/>
    </row>
    <row r="36" spans="1:6" ht="14.25" x14ac:dyDescent="0.2">
      <c r="A36" s="45">
        <v>5</v>
      </c>
      <c r="B36" s="46" t="s">
        <v>82</v>
      </c>
      <c r="C36" s="47" t="s">
        <v>14</v>
      </c>
      <c r="D36" s="48"/>
      <c r="E36" s="49"/>
      <c r="F36" s="50"/>
    </row>
    <row r="37" spans="1:6" ht="14.25" x14ac:dyDescent="0.2">
      <c r="A37" s="24" t="s">
        <v>83</v>
      </c>
      <c r="B37" s="25" t="s">
        <v>148</v>
      </c>
      <c r="C37" s="26" t="s">
        <v>31</v>
      </c>
      <c r="D37" s="27">
        <v>10</v>
      </c>
      <c r="E37" s="28"/>
      <c r="F37" s="29">
        <f>ROUND(D37*E37,0)</f>
        <v>0</v>
      </c>
    </row>
    <row r="38" spans="1:6" s="9" customFormat="1" ht="72" outlineLevel="1" x14ac:dyDescent="0.2">
      <c r="A38" s="19"/>
      <c r="B38" s="20" t="s">
        <v>101</v>
      </c>
      <c r="C38" s="21"/>
      <c r="D38" s="19"/>
      <c r="E38" s="22"/>
      <c r="F38" s="23"/>
    </row>
    <row r="39" spans="1:6" ht="14.25" x14ac:dyDescent="0.2">
      <c r="A39" s="24" t="s">
        <v>85</v>
      </c>
      <c r="B39" s="25" t="s">
        <v>198</v>
      </c>
      <c r="C39" s="26" t="s">
        <v>31</v>
      </c>
      <c r="D39" s="27">
        <v>3</v>
      </c>
      <c r="E39" s="28"/>
      <c r="F39" s="29">
        <f>ROUND(D39*E39,0)</f>
        <v>0</v>
      </c>
    </row>
    <row r="40" spans="1:6" s="9" customFormat="1" ht="110.25" customHeight="1" outlineLevel="1" x14ac:dyDescent="0.2">
      <c r="A40" s="19"/>
      <c r="B40" s="20" t="s">
        <v>149</v>
      </c>
      <c r="C40" s="21"/>
      <c r="D40" s="19"/>
      <c r="E40" s="22"/>
      <c r="F40" s="23"/>
    </row>
    <row r="41" spans="1:6" ht="14.25" x14ac:dyDescent="0.2">
      <c r="A41" s="24" t="s">
        <v>88</v>
      </c>
      <c r="B41" s="25" t="s">
        <v>211</v>
      </c>
      <c r="C41" s="26" t="s">
        <v>31</v>
      </c>
      <c r="D41" s="27">
        <v>10</v>
      </c>
      <c r="E41" s="28"/>
      <c r="F41" s="29">
        <f>ROUND(D41*E41,0)</f>
        <v>0</v>
      </c>
    </row>
    <row r="42" spans="1:6" s="9" customFormat="1" ht="24" outlineLevel="1" x14ac:dyDescent="0.2">
      <c r="A42" s="19"/>
      <c r="B42" s="20" t="s">
        <v>150</v>
      </c>
      <c r="C42" s="21"/>
      <c r="D42" s="19"/>
      <c r="E42" s="22"/>
      <c r="F42" s="23"/>
    </row>
    <row r="43" spans="1:6" s="30" customFormat="1" ht="15" x14ac:dyDescent="0.25">
      <c r="A43" s="39"/>
      <c r="B43" s="40" t="s">
        <v>13</v>
      </c>
      <c r="C43" s="41" t="s">
        <v>14</v>
      </c>
      <c r="D43" s="42"/>
      <c r="E43" s="43"/>
      <c r="F43" s="44">
        <f>F9</f>
        <v>0</v>
      </c>
    </row>
  </sheetData>
  <mergeCells count="1">
    <mergeCell ref="C1:D1"/>
  </mergeCells>
  <pageMargins left="0.7" right="0.7" top="0.78740157499999996" bottom="0.78740157499999996" header="0.3" footer="0.3"/>
  <pageSetup paperSize="9" scale="55" fitToHeight="0" orientation="portrait" r:id="rId1"/>
  <rowBreaks count="1" manualBreakCount="1">
    <brk id="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96F0F-DBB3-4768-A9A8-75EC9038F7E1}">
  <sheetPr>
    <tabColor theme="3"/>
    <pageSetUpPr fitToPage="1"/>
  </sheetPr>
  <dimension ref="A1:G35"/>
  <sheetViews>
    <sheetView view="pageBreakPreview" zoomScaleNormal="100" zoomScaleSheetLayoutView="100" workbookViewId="0">
      <selection activeCell="E11" sqref="E11"/>
    </sheetView>
  </sheetViews>
  <sheetFormatPr defaultRowHeight="12.75" outlineLevelRow="1" x14ac:dyDescent="0.2"/>
  <cols>
    <col min="2" max="2" width="97.7109375" style="5" customWidth="1"/>
    <col min="3" max="3" width="8.5703125" style="1" customWidth="1"/>
    <col min="5" max="5" width="18.140625" style="2" customWidth="1"/>
    <col min="6" max="6" width="18.140625" style="3" customWidth="1"/>
    <col min="7" max="7" width="18.140625" customWidth="1"/>
  </cols>
  <sheetData>
    <row r="1" spans="1:7" ht="15" x14ac:dyDescent="0.2">
      <c r="B1" s="31" t="s">
        <v>174</v>
      </c>
      <c r="C1" s="65" t="s">
        <v>0</v>
      </c>
      <c r="D1" s="65"/>
      <c r="E1" s="2" t="s">
        <v>1</v>
      </c>
      <c r="F1" s="3" t="s">
        <v>241</v>
      </c>
    </row>
    <row r="2" spans="1:7" ht="14.25" x14ac:dyDescent="0.2">
      <c r="B2" s="6"/>
      <c r="C2" s="7"/>
      <c r="E2" s="2" t="s">
        <v>2</v>
      </c>
      <c r="F2" s="3" t="s">
        <v>240</v>
      </c>
    </row>
    <row r="3" spans="1:7" ht="14.25" x14ac:dyDescent="0.2">
      <c r="B3" s="6"/>
      <c r="C3" s="7"/>
      <c r="E3" s="2" t="s">
        <v>3</v>
      </c>
      <c r="F3" s="3" t="s">
        <v>239</v>
      </c>
    </row>
    <row r="4" spans="1:7" ht="15" x14ac:dyDescent="0.2">
      <c r="B4" s="31" t="s">
        <v>242</v>
      </c>
      <c r="C4" s="7"/>
      <c r="F4" s="4"/>
    </row>
    <row r="5" spans="1:7" ht="14.25" x14ac:dyDescent="0.2">
      <c r="B5" s="6"/>
      <c r="C5" s="7"/>
      <c r="F5" s="4"/>
    </row>
    <row r="6" spans="1:7" ht="14.25" x14ac:dyDescent="0.2">
      <c r="B6" s="6"/>
      <c r="C6" s="7"/>
    </row>
    <row r="8" spans="1:7" ht="22.5" x14ac:dyDescent="0.2">
      <c r="A8" s="10" t="s">
        <v>6</v>
      </c>
      <c r="B8" s="11" t="s">
        <v>7</v>
      </c>
      <c r="C8" s="11" t="s">
        <v>8</v>
      </c>
      <c r="D8" s="11" t="s">
        <v>9</v>
      </c>
      <c r="E8" s="12" t="s">
        <v>10</v>
      </c>
      <c r="F8" s="13" t="s">
        <v>11</v>
      </c>
      <c r="G8" s="8"/>
    </row>
    <row r="9" spans="1:7" s="30" customFormat="1" ht="15" x14ac:dyDescent="0.25">
      <c r="A9" s="39" t="s">
        <v>12</v>
      </c>
      <c r="B9" s="40" t="s">
        <v>13</v>
      </c>
      <c r="C9" s="41" t="s">
        <v>14</v>
      </c>
      <c r="D9" s="42"/>
      <c r="E9" s="43"/>
      <c r="F9" s="44">
        <f>SUM(F11:F33)</f>
        <v>0</v>
      </c>
    </row>
    <row r="10" spans="1:7" ht="14.25" x14ac:dyDescent="0.2">
      <c r="A10" s="45">
        <v>1</v>
      </c>
      <c r="B10" s="46" t="s">
        <v>15</v>
      </c>
      <c r="C10" s="47" t="s">
        <v>14</v>
      </c>
      <c r="D10" s="48"/>
      <c r="E10" s="49"/>
      <c r="F10" s="50"/>
    </row>
    <row r="11" spans="1:7" ht="28.5" x14ac:dyDescent="0.2">
      <c r="A11" s="54" t="s">
        <v>16</v>
      </c>
      <c r="B11" s="57" t="s">
        <v>246</v>
      </c>
      <c r="C11" s="52" t="s">
        <v>185</v>
      </c>
      <c r="D11" s="53">
        <v>1</v>
      </c>
      <c r="E11" s="61"/>
      <c r="F11" s="62">
        <f>ROUND(D11*E11,0)</f>
        <v>0</v>
      </c>
    </row>
    <row r="12" spans="1:7" s="9" customFormat="1" ht="147.75" customHeight="1" outlineLevel="1" x14ac:dyDescent="0.2">
      <c r="A12" s="19"/>
      <c r="B12" s="20" t="s">
        <v>262</v>
      </c>
      <c r="C12" s="21"/>
      <c r="D12" s="19"/>
      <c r="E12" s="22"/>
      <c r="F12" s="23"/>
    </row>
    <row r="13" spans="1:7" ht="14.25" x14ac:dyDescent="0.2">
      <c r="A13" s="14" t="s">
        <v>18</v>
      </c>
      <c r="B13" s="15" t="s">
        <v>243</v>
      </c>
      <c r="C13" s="16" t="s">
        <v>19</v>
      </c>
      <c r="D13" s="17">
        <v>11.4</v>
      </c>
      <c r="E13" s="18"/>
      <c r="F13" s="29">
        <f>ROUND(D13*E13,0)</f>
        <v>0</v>
      </c>
    </row>
    <row r="14" spans="1:7" s="9" customFormat="1" ht="36" outlineLevel="1" x14ac:dyDescent="0.2">
      <c r="A14" s="19"/>
      <c r="B14" s="20" t="s">
        <v>247</v>
      </c>
      <c r="C14" s="21"/>
      <c r="D14" s="19"/>
      <c r="E14" s="22"/>
      <c r="F14" s="23"/>
    </row>
    <row r="15" spans="1:7" ht="14.25" x14ac:dyDescent="0.2">
      <c r="A15" s="24" t="s">
        <v>244</v>
      </c>
      <c r="B15" s="25" t="s">
        <v>178</v>
      </c>
      <c r="C15" s="26" t="s">
        <v>185</v>
      </c>
      <c r="D15" s="27">
        <v>1</v>
      </c>
      <c r="E15" s="28"/>
      <c r="F15" s="29">
        <f>ROUND(D15*E15,0)</f>
        <v>0</v>
      </c>
    </row>
    <row r="16" spans="1:7" s="9" customFormat="1" ht="126" customHeight="1" outlineLevel="1" x14ac:dyDescent="0.2">
      <c r="A16" s="19"/>
      <c r="B16" s="20" t="s">
        <v>238</v>
      </c>
      <c r="C16" s="21"/>
      <c r="D16" s="19"/>
      <c r="E16" s="22"/>
      <c r="F16" s="23"/>
    </row>
    <row r="17" spans="1:6" ht="14.25" x14ac:dyDescent="0.2">
      <c r="A17" s="45">
        <v>2</v>
      </c>
      <c r="B17" s="46" t="s">
        <v>63</v>
      </c>
      <c r="C17" s="47" t="s">
        <v>14</v>
      </c>
      <c r="D17" s="48"/>
      <c r="E17" s="49"/>
      <c r="F17" s="50"/>
    </row>
    <row r="18" spans="1:6" ht="28.5" x14ac:dyDescent="0.2">
      <c r="A18" s="64" t="s">
        <v>64</v>
      </c>
      <c r="B18" s="57" t="s">
        <v>248</v>
      </c>
      <c r="C18" s="60" t="s">
        <v>185</v>
      </c>
      <c r="D18" s="58">
        <v>1</v>
      </c>
      <c r="E18" s="63"/>
      <c r="F18" s="62">
        <f>ROUND(D18*E18,0)</f>
        <v>0</v>
      </c>
    </row>
    <row r="19" spans="1:6" s="9" customFormat="1" ht="41.25" customHeight="1" outlineLevel="1" x14ac:dyDescent="0.2">
      <c r="A19" s="19"/>
      <c r="B19" s="20" t="s">
        <v>245</v>
      </c>
      <c r="C19" s="21"/>
      <c r="D19" s="19"/>
      <c r="E19" s="22"/>
      <c r="F19" s="23"/>
    </row>
    <row r="20" spans="1:6" ht="14.25" x14ac:dyDescent="0.2">
      <c r="A20" s="45">
        <v>3</v>
      </c>
      <c r="B20" s="46" t="s">
        <v>25</v>
      </c>
      <c r="C20" s="47" t="s">
        <v>14</v>
      </c>
      <c r="D20" s="48"/>
      <c r="E20" s="49"/>
      <c r="F20" s="50"/>
    </row>
    <row r="21" spans="1:6" ht="14.25" x14ac:dyDescent="0.2">
      <c r="A21" s="24" t="s">
        <v>26</v>
      </c>
      <c r="B21" s="25" t="s">
        <v>237</v>
      </c>
      <c r="C21" s="26" t="s">
        <v>31</v>
      </c>
      <c r="D21" s="27">
        <v>6</v>
      </c>
      <c r="E21" s="28"/>
      <c r="F21" s="29">
        <f>ROUND(D21*E21,0)</f>
        <v>0</v>
      </c>
    </row>
    <row r="22" spans="1:6" s="9" customFormat="1" ht="87.75" customHeight="1" outlineLevel="1" x14ac:dyDescent="0.2">
      <c r="A22" s="19"/>
      <c r="B22" s="20" t="s">
        <v>236</v>
      </c>
      <c r="C22" s="21"/>
      <c r="D22" s="19"/>
      <c r="E22" s="22"/>
      <c r="F22" s="23"/>
    </row>
    <row r="23" spans="1:6" ht="14.25" x14ac:dyDescent="0.2">
      <c r="A23" s="24" t="s">
        <v>29</v>
      </c>
      <c r="B23" s="25" t="s">
        <v>235</v>
      </c>
      <c r="C23" s="26" t="s">
        <v>31</v>
      </c>
      <c r="D23" s="27">
        <v>9</v>
      </c>
      <c r="E23" s="28"/>
      <c r="F23" s="29">
        <f>ROUND(D23*E23,0)</f>
        <v>0</v>
      </c>
    </row>
    <row r="24" spans="1:6" s="9" customFormat="1" ht="36" outlineLevel="1" x14ac:dyDescent="0.2">
      <c r="A24" s="19"/>
      <c r="B24" s="20" t="s">
        <v>234</v>
      </c>
      <c r="C24" s="21"/>
      <c r="D24" s="19"/>
      <c r="E24" s="22"/>
      <c r="F24" s="23"/>
    </row>
    <row r="25" spans="1:6" ht="14.25" x14ac:dyDescent="0.2">
      <c r="A25" s="24" t="s">
        <v>33</v>
      </c>
      <c r="B25" s="25" t="s">
        <v>233</v>
      </c>
      <c r="C25" s="26" t="s">
        <v>31</v>
      </c>
      <c r="D25" s="27">
        <v>8</v>
      </c>
      <c r="E25" s="28"/>
      <c r="F25" s="29">
        <f>ROUND(D25*E25,0)</f>
        <v>0</v>
      </c>
    </row>
    <row r="26" spans="1:6" s="9" customFormat="1" outlineLevel="1" x14ac:dyDescent="0.2">
      <c r="A26" s="19"/>
      <c r="B26" s="20" t="s">
        <v>232</v>
      </c>
      <c r="C26" s="21"/>
      <c r="D26" s="19"/>
      <c r="E26" s="22"/>
      <c r="F26" s="23"/>
    </row>
    <row r="27" spans="1:6" ht="14.25" x14ac:dyDescent="0.2">
      <c r="A27" s="24" t="s">
        <v>36</v>
      </c>
      <c r="B27" s="25" t="s">
        <v>231</v>
      </c>
      <c r="C27" s="26" t="s">
        <v>31</v>
      </c>
      <c r="D27" s="27">
        <v>1</v>
      </c>
      <c r="E27" s="28"/>
      <c r="F27" s="29">
        <f>ROUND(D27*E27,0)</f>
        <v>0</v>
      </c>
    </row>
    <row r="28" spans="1:6" s="9" customFormat="1" ht="24" outlineLevel="1" x14ac:dyDescent="0.2">
      <c r="A28" s="19"/>
      <c r="B28" s="20" t="s">
        <v>230</v>
      </c>
      <c r="C28" s="21"/>
      <c r="D28" s="19"/>
      <c r="E28" s="22"/>
      <c r="F28" s="23"/>
    </row>
    <row r="29" spans="1:6" ht="14.25" x14ac:dyDescent="0.2">
      <c r="A29" s="24" t="s">
        <v>39</v>
      </c>
      <c r="B29" s="25" t="s">
        <v>184</v>
      </c>
      <c r="C29" s="26" t="s">
        <v>185</v>
      </c>
      <c r="D29" s="27">
        <v>1</v>
      </c>
      <c r="E29" s="28"/>
      <c r="F29" s="29">
        <f>ROUND(D29*E29,0)</f>
        <v>0</v>
      </c>
    </row>
    <row r="30" spans="1:6" s="9" customFormat="1" outlineLevel="1" x14ac:dyDescent="0.2">
      <c r="A30" s="19"/>
      <c r="B30" s="20" t="s">
        <v>46</v>
      </c>
      <c r="C30" s="21"/>
      <c r="D30" s="19"/>
      <c r="E30" s="22"/>
      <c r="F30" s="23"/>
    </row>
    <row r="31" spans="1:6" ht="14.25" x14ac:dyDescent="0.2">
      <c r="A31" s="45">
        <v>4</v>
      </c>
      <c r="B31" s="46" t="s">
        <v>49</v>
      </c>
      <c r="C31" s="47" t="s">
        <v>14</v>
      </c>
      <c r="D31" s="48"/>
      <c r="E31" s="49"/>
      <c r="F31" s="50"/>
    </row>
    <row r="32" spans="1:6" ht="14.25" x14ac:dyDescent="0.2">
      <c r="A32" s="45">
        <v>5</v>
      </c>
      <c r="B32" s="46" t="s">
        <v>82</v>
      </c>
      <c r="C32" s="59" t="s">
        <v>14</v>
      </c>
      <c r="D32" s="48"/>
      <c r="E32" s="49"/>
      <c r="F32" s="50"/>
    </row>
    <row r="33" spans="1:6" ht="28.5" x14ac:dyDescent="0.2">
      <c r="A33" s="64" t="s">
        <v>83</v>
      </c>
      <c r="B33" s="57" t="s">
        <v>260</v>
      </c>
      <c r="C33" s="60" t="s">
        <v>185</v>
      </c>
      <c r="D33" s="58">
        <v>1</v>
      </c>
      <c r="E33" s="63"/>
      <c r="F33" s="62">
        <f>ROUND(D33*E33,0)</f>
        <v>0</v>
      </c>
    </row>
    <row r="34" spans="1:6" s="9" customFormat="1" ht="48" outlineLevel="1" x14ac:dyDescent="0.2">
      <c r="A34" s="19"/>
      <c r="B34" s="20" t="s">
        <v>249</v>
      </c>
      <c r="C34" s="21"/>
      <c r="D34" s="19"/>
      <c r="E34" s="22"/>
      <c r="F34" s="23"/>
    </row>
    <row r="35" spans="1:6" s="30" customFormat="1" ht="15" x14ac:dyDescent="0.25">
      <c r="A35" s="39"/>
      <c r="B35" s="40" t="s">
        <v>13</v>
      </c>
      <c r="C35" s="41" t="s">
        <v>14</v>
      </c>
      <c r="D35" s="42"/>
      <c r="E35" s="43"/>
      <c r="F35" s="44">
        <f>F9</f>
        <v>0</v>
      </c>
    </row>
  </sheetData>
  <mergeCells count="1">
    <mergeCell ref="C1:D1"/>
  </mergeCells>
  <pageMargins left="0.7" right="0.7" top="0.78740157499999996" bottom="0.78740157499999996" header="0.3" footer="0.3"/>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Rekapitulace</vt:lpstr>
      <vt:lpstr>Rekreační bazén</vt:lpstr>
      <vt:lpstr>Dětský bazén</vt:lpstr>
      <vt:lpstr> Vířivá vana 1</vt:lpstr>
      <vt:lpstr>Vířivá vana 2</vt:lpstr>
      <vt:lpstr>Kneipp</vt:lpstr>
    </vt:vector>
  </TitlesOfParts>
  <Company>MPVS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šablona sešitu PB</dc:title>
  <dc:creator>MPSV - 323 - pb -</dc:creator>
  <cp:lastModifiedBy>Alexandra Kubišová</cp:lastModifiedBy>
  <cp:lastPrinted>2025-03-19T13:40:54Z</cp:lastPrinted>
  <dcterms:created xsi:type="dcterms:W3CDTF">1998-09-24T06:59:17Z</dcterms:created>
  <dcterms:modified xsi:type="dcterms:W3CDTF">2025-03-19T13:40:54Z</dcterms:modified>
</cp:coreProperties>
</file>