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ell\Documents\"/>
    </mc:Choice>
  </mc:AlternateContent>
  <xr:revisionPtr revIDLastSave="0" documentId="13_ncr:1_{055E2D61-C88B-482D-8C2E-F0BE8E392A2E}" xr6:coauthVersionLast="47" xr6:coauthVersionMax="47" xr10:uidLastSave="{00000000-0000-0000-0000-000000000000}"/>
  <bookViews>
    <workbookView xWindow="-108" yWindow="-108" windowWidth="23256" windowHeight="12576" xr2:uid="{9F028FAC-BEEF-44B1-A9D9-36E3D6D9F5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9" i="1" l="1"/>
  <c r="D64" i="1"/>
  <c r="D62" i="1"/>
  <c r="D41" i="1"/>
  <c r="D63" i="1" l="1"/>
</calcChain>
</file>

<file path=xl/sharedStrings.xml><?xml version="1.0" encoding="utf-8"?>
<sst xmlns="http://schemas.openxmlformats.org/spreadsheetml/2006/main" count="168" uniqueCount="101">
  <si>
    <t>Položka</t>
  </si>
  <si>
    <t>M.J.</t>
  </si>
  <si>
    <t>Množ-ství</t>
  </si>
  <si>
    <t>Ocelové závitové potrubí</t>
  </si>
  <si>
    <t>Trubka ocelová, pozinkovaná, závitová, svařovaná 1"</t>
  </si>
  <si>
    <t>m</t>
  </si>
  <si>
    <t>ks</t>
  </si>
  <si>
    <t>Lisované pozinkované potrubí z uhlíkové oceli</t>
  </si>
  <si>
    <t>Trubka IVAR.C-STEEL - lisovaná uhlíková ocel vně pozinkovaná 76,1x2,0 mm</t>
  </si>
  <si>
    <t>Armatury závitové</t>
  </si>
  <si>
    <t>Kulový kohout páčka F/F 1"</t>
  </si>
  <si>
    <t>Kulový kohout páčka F/F 2,5"</t>
  </si>
  <si>
    <t>Kulový kohout vypouštěcí krátká páčka 1/2"</t>
  </si>
  <si>
    <t>Automatický odvzdušňovací ventil Giacomini R99/1 mosazný, svislý + zpětný ventil 1/2"</t>
  </si>
  <si>
    <t>Pojistný ventil Meibes DUCO pro topení 1"x5/4" (0,5 - 10 bar)</t>
  </si>
  <si>
    <t>kpl</t>
  </si>
  <si>
    <t>Čerpadla</t>
  </si>
  <si>
    <t>Měření a regulace</t>
  </si>
  <si>
    <t>Teploměr SUKU 01 Ø 100 mm L160, jímka 1/2" mosaz (0 ÷ 60°), délka stonku 160 mm</t>
  </si>
  <si>
    <t>Snímač tlaku Danfoss MBS 3000 0-10 bar G1/4"</t>
  </si>
  <si>
    <t>Izolace</t>
  </si>
  <si>
    <t>Difuzně lepená izolace ocelového potrubí ze syntetického kaučuku K-flex tl. 19 mm, μ&gt;7000, λ≤0,033 W/mK, potrubí DN 65</t>
  </si>
  <si>
    <t>Oplechování potrubí</t>
  </si>
  <si>
    <t>Oplechování potrubí pozinkovaným plechem tl. 0,6 mm + izolační lamelová rohož ze skelného vlákna s AL fólií Isover ML-3 tl. 30 mm, λ50≤0,044 W/mK, armatura DN 25</t>
  </si>
  <si>
    <t>Objímky</t>
  </si>
  <si>
    <t>Nemrznoucí směs</t>
  </si>
  <si>
    <t>Zitrec LC (propylenglykol klasický) sud 210l- 100% Koncentrace</t>
  </si>
  <si>
    <t>l</t>
  </si>
  <si>
    <t>Podpůrné konstrukce a materiál</t>
  </si>
  <si>
    <t>Podpůrná konstrukce obecná do DN 50</t>
  </si>
  <si>
    <t>Podpůrná konstrukce obecná do DN 80</t>
  </si>
  <si>
    <t>Hmoždinky + vrut</t>
  </si>
  <si>
    <t>Spojovací materiál</t>
  </si>
  <si>
    <t>Konstrukční ocel</t>
  </si>
  <si>
    <t>kg</t>
  </si>
  <si>
    <t>Tyč závitová M10 - 1m</t>
  </si>
  <si>
    <t>Ostatní</t>
  </si>
  <si>
    <t>Doprava materiálu a montérů</t>
  </si>
  <si>
    <t>Značení potrubí</t>
  </si>
  <si>
    <t>VRN (zařízení staveniště, přesuny hmot, režie, ubytování)</t>
  </si>
  <si>
    <t>Koordinační činnost</t>
  </si>
  <si>
    <t>zaregulování systému a uvedení do provozu</t>
  </si>
  <si>
    <t>Dokumentace skutečného porvedení</t>
  </si>
  <si>
    <t>Nastěhování zařízení</t>
  </si>
  <si>
    <t>Hlavní zařízení</t>
  </si>
  <si>
    <t>DOKUMENTACE PRO PROVEDENÍ STAVBY</t>
  </si>
  <si>
    <t xml:space="preserve">Zařízení strojovny </t>
  </si>
  <si>
    <t>Montáže</t>
  </si>
  <si>
    <t>Montáž tepelné  izolace potrubí v exteriéru vč. oplechování</t>
  </si>
  <si>
    <t xml:space="preserve">Montáž tepelné izolace potrubí v interiáru </t>
  </si>
  <si>
    <t>DOSTAVBA SPORTOVNĚ REKREAČNÍHO AREÁLU PETYNKA</t>
  </si>
  <si>
    <t>meziořírubová klapka DN65</t>
  </si>
  <si>
    <t>meziořírubová zpětná klapka DN65</t>
  </si>
  <si>
    <t>přírubový filtr DN65</t>
  </si>
  <si>
    <t>Armatury přírubové - PN6</t>
  </si>
  <si>
    <t>Příruba DN65</t>
  </si>
  <si>
    <t xml:space="preserve">Ocelová konstrukce pro kotvení chladící jednoteky na střeše </t>
  </si>
  <si>
    <t>Manometr</t>
  </si>
  <si>
    <t>Trubka IVAR.C-STEEL - lisovaná uhlíková ocel vně pozinkovaná 28x1,5 mm</t>
  </si>
  <si>
    <t xml:space="preserve">Nátrubeky s O-kroužkem </t>
  </si>
  <si>
    <t xml:space="preserve">Redukce zásuvným koncem a s O-kroužkem </t>
  </si>
  <si>
    <t xml:space="preserve">Oblouk 90°; 45° i s O-kroužklem </t>
  </si>
  <si>
    <t xml:space="preserve">T-kusy s O-kroužkem </t>
  </si>
  <si>
    <t xml:space="preserve">Přechodka lisovaná  s O-kroužkem </t>
  </si>
  <si>
    <t>Kolena, T-kusy, redukce</t>
  </si>
  <si>
    <t xml:space="preserve">Nátrubeky, vsuvky,šroubení  </t>
  </si>
  <si>
    <t>Oplechování potrubí pozinkovaným plechem tl. 0,6 mm + izolační lamelová rohož ze skelného vlákna s AL fólií Isover ML-3 tl. 30 mm, λ50≤0,044 W/mK, armatura DN 65</t>
  </si>
  <si>
    <t>Objímka s izolačním pouzdrem pro  K-Flex tl. 19 mm</t>
  </si>
  <si>
    <t>Montáž tepelné izolace strojovny (místnost 325a)</t>
  </si>
  <si>
    <t>Montáž propojovacích potrubí - strojoven 3NP a 1NP</t>
  </si>
  <si>
    <t>Tlakové zkoušky</t>
  </si>
  <si>
    <t>Jeřáb</t>
  </si>
  <si>
    <t>hod</t>
  </si>
  <si>
    <t>Zábor silnice</t>
  </si>
  <si>
    <t>D1.4.B4 - PROFESE - VYTÁPĚNÍ STAVEB - TČ VZDUCH/VODA</t>
  </si>
  <si>
    <t>Trubka ocelová, pozinkovaná, závitová, svařovaná DN65</t>
  </si>
  <si>
    <t>Trubka ocelová, pozinkovaná, závitová, svařovaná DN80</t>
  </si>
  <si>
    <t>Trubka IVAR.C-STEEL - lisovaná uhlíková ocel vně pozinkovaná 88,9x2,0 mm</t>
  </si>
  <si>
    <t>Vzduchový záložní chladič TRANE CONQUEST CXAX 60 SE LN -157,03kW při 35/30°C včetně jenostupňového integrovaného čerpadla</t>
  </si>
  <si>
    <t>Tepelná izolace akumulaní nádoby Armaflex AF tl.20mm</t>
  </si>
  <si>
    <t xml:space="preserve">Akumulační nádoba 750l  - Atyp výroba - 2*příruba DN80; 1*5/4"; 3*1/2"; 2*1" </t>
  </si>
  <si>
    <t xml:space="preserve">Nerezový pájený výměník B26Hx180/1P-SC-Y </t>
  </si>
  <si>
    <t>Stojan pro usazení výměníku</t>
  </si>
  <si>
    <t>tepelná izolace výměníku</t>
  </si>
  <si>
    <t xml:space="preserve">WILO Yonos MAXO 65/0,5-16 PN6/10; Pmax=1,45kW </t>
  </si>
  <si>
    <t>Expanzní nádoba Reflex S 140/10 šedá</t>
  </si>
  <si>
    <t>meziořírubová klapka DN80</t>
  </si>
  <si>
    <t>přírubový filtr DN80</t>
  </si>
  <si>
    <t>Příruba DN80</t>
  </si>
  <si>
    <t>vitaulik připojení TČ vzduch/voda</t>
  </si>
  <si>
    <t>Oplechování potrubí pozinkovaným plechem tl. 0,6 mm + izolační lamelová rohož ze skelného vlákna s AL fólií Isover ML-3 tl. 30 mm, λ50≤0,044 W/mK, potrubí DN 80</t>
  </si>
  <si>
    <t>Difuzně lepená izolace ocelového potrubí ze syntetického kaučuku K-flex tl. 19 mm, μ&gt;7000, λ≤0,033 W/mK, armatura DN 88,9</t>
  </si>
  <si>
    <t>Návleková tepelná izolace tl.30mm - pro potrubí 88,9mm</t>
  </si>
  <si>
    <t>Návleková tepelná izolace tl.30mm - pro potrubí 76mm</t>
  </si>
  <si>
    <t>Spojovací materiál tepelné izolace</t>
  </si>
  <si>
    <t>Montáž vzduchového chladiče  TRANE CONQUEST CXAX 60 SE LN</t>
  </si>
  <si>
    <t xml:space="preserve">Montáž propojovacích potrubí mezi  TČ a deskovým výměníkem (místnost 325.a) </t>
  </si>
  <si>
    <t>Montáž strojovny chlazení - (mísntost 325.a ) - připojení TČ a výměníku</t>
  </si>
  <si>
    <t>Nastěhování vzduchového TČ TRANE CONQUEST CXAX 60 SE LN</t>
  </si>
  <si>
    <t>Nastěhování AKU nádoby 750 litrů</t>
  </si>
  <si>
    <t>Oživení a servisní spuštění  jednotky TRANE CONQUEST CXAX 60 SE LN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</si>
</sst>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s&quot;;[Red]\-#,##0.00\ &quot;Kčs&quot;"/>
    <numFmt numFmtId="165" formatCode="#,##0\ &quot;Kčs&quot;;[Red]\-#,##0\ &quot;Kčs&quot;"/>
  </numFmts>
  <fonts count="12" x14ac:knownFonts="1">
    <font>
      <sz val="11"/>
      <color theme="1"/>
      <name val="Calibri"/>
      <family val="2"/>
      <charset val="238"/>
      <scheme val="minor"/>
    </font>
    <font>
      <b/>
      <sz val="8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sz val="8"/>
      <name val="Arial"/>
      <family val="2"/>
      <charset val="238"/>
    </font>
    <font>
      <sz val="10"/>
      <name val="Arial CE"/>
      <family val="2"/>
      <charset val="238"/>
    </font>
    <font>
      <b/>
      <sz val="8"/>
      <name val="Arial"/>
      <family val="2"/>
      <charset val="238"/>
    </font>
    <font>
      <sz val="10"/>
      <name val="MS Sans Serif"/>
      <family val="2"/>
      <charset val="238"/>
    </font>
    <font>
      <b/>
      <sz val="8"/>
      <color rgb="FFFF0000"/>
      <name val="Arial"/>
      <family val="2"/>
      <charset val="238"/>
    </font>
    <font>
      <b/>
      <sz val="16"/>
      <color indexed="8"/>
      <name val="Calibri"/>
      <family val="2"/>
      <charset val="238"/>
    </font>
    <font>
      <sz val="8"/>
      <color theme="4"/>
      <name val="Arial"/>
      <family val="2"/>
      <charset val="238"/>
    </font>
    <font>
      <b/>
      <sz val="8"/>
      <color theme="4"/>
      <name val="Arial"/>
      <family val="2"/>
      <charset val="238"/>
    </font>
    <font>
      <sz val="11"/>
      <color theme="4"/>
      <name val="Calibri"/>
      <family val="2"/>
      <charset val="238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31F1FB"/>
        <bgColor indexed="64"/>
      </patternFill>
    </fill>
    <fill>
      <patternFill patternType="solid">
        <fgColor rgb="FF00FF99"/>
        <bgColor indexed="64"/>
      </patternFill>
    </fill>
    <fill>
      <patternFill patternType="solid">
        <fgColor rgb="FF9AE9FC"/>
        <bgColor indexed="64"/>
      </patternFill>
    </fill>
    <fill>
      <patternFill patternType="solid">
        <fgColor rgb="FFBE7DFF"/>
        <bgColor indexed="64"/>
      </patternFill>
    </fill>
    <fill>
      <patternFill patternType="solid">
        <fgColor rgb="FFBAAFFB"/>
        <bgColor indexed="64"/>
      </patternFill>
    </fill>
    <fill>
      <patternFill patternType="solid">
        <fgColor rgb="FFCCFFCC"/>
        <bgColor auto="1"/>
      </patternFill>
    </fill>
    <fill>
      <patternFill patternType="solid">
        <fgColor rgb="FFFFCC00"/>
        <bgColor indexed="64"/>
      </patternFill>
    </fill>
    <fill>
      <patternFill patternType="solid">
        <fgColor rgb="FFFFCC00"/>
        <bgColor auto="1"/>
      </patternFill>
    </fill>
    <fill>
      <patternFill patternType="solid">
        <fgColor theme="0"/>
        <bgColor indexed="64"/>
      </patternFill>
    </fill>
    <fill>
      <patternFill patternType="solid">
        <fgColor indexed="26"/>
        <bgColor indexed="9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indexed="64"/>
      </right>
      <top style="double">
        <color auto="1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auto="1"/>
      </right>
      <top style="thin">
        <color indexed="64"/>
      </top>
      <bottom style="hair">
        <color auto="1"/>
      </bottom>
      <diagonal/>
    </border>
    <border>
      <left style="thin">
        <color indexed="64"/>
      </left>
      <right style="thin">
        <color auto="1"/>
      </right>
      <top style="hair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8">
    <xf numFmtId="0" fontId="0" fillId="0" borderId="0"/>
    <xf numFmtId="0" fontId="4" fillId="0" borderId="0"/>
    <xf numFmtId="164" fontId="4" fillId="0" borderId="0" applyFont="0" applyFill="0" applyBorder="0" applyAlignment="0" applyProtection="0"/>
    <xf numFmtId="0" fontId="6" fillId="0" borderId="0"/>
    <xf numFmtId="164" fontId="4" fillId="0" borderId="0" applyFont="0" applyFill="0" applyBorder="0" applyAlignment="0" applyProtection="0"/>
    <xf numFmtId="0" fontId="4" fillId="0" borderId="0"/>
    <xf numFmtId="38" fontId="4" fillId="0" borderId="0" applyFont="0" applyFill="0" applyBorder="0" applyAlignment="0" applyProtection="0"/>
    <xf numFmtId="165" fontId="4" fillId="0" borderId="0" applyFont="0" applyFill="0" applyBorder="0" applyAlignment="0" applyProtection="0"/>
  </cellStyleXfs>
  <cellXfs count="103">
    <xf numFmtId="0" fontId="0" fillId="0" borderId="0" xfId="0"/>
    <xf numFmtId="0" fontId="2" fillId="2" borderId="3" xfId="0" applyFont="1" applyFill="1" applyBorder="1" applyAlignment="1">
      <alignment horizontal="center" vertical="center"/>
    </xf>
    <xf numFmtId="0" fontId="5" fillId="3" borderId="4" xfId="1" applyFont="1" applyFill="1" applyBorder="1" applyAlignment="1">
      <alignment horizontal="center" vertical="center"/>
    </xf>
    <xf numFmtId="1" fontId="5" fillId="3" borderId="4" xfId="1" applyNumberFormat="1" applyFont="1" applyFill="1" applyBorder="1" applyAlignment="1" applyProtection="1">
      <alignment horizontal="center" vertical="center"/>
      <protection locked="0"/>
    </xf>
    <xf numFmtId="0" fontId="0" fillId="11" borderId="0" xfId="0" applyFill="1"/>
    <xf numFmtId="0" fontId="5" fillId="3" borderId="4" xfId="1" applyFont="1" applyFill="1" applyBorder="1" applyAlignment="1">
      <alignment horizontal="left" vertical="center" wrapText="1"/>
    </xf>
    <xf numFmtId="0" fontId="3" fillId="11" borderId="6" xfId="1" applyFont="1" applyFill="1" applyBorder="1" applyAlignment="1">
      <alignment horizontal="left" vertical="center" wrapText="1"/>
    </xf>
    <xf numFmtId="0" fontId="3" fillId="11" borderId="6" xfId="1" applyFont="1" applyFill="1" applyBorder="1" applyAlignment="1">
      <alignment horizontal="center" vertical="center"/>
    </xf>
    <xf numFmtId="1" fontId="3" fillId="11" borderId="6" xfId="1" applyNumberFormat="1" applyFont="1" applyFill="1" applyBorder="1" applyAlignment="1" applyProtection="1">
      <alignment horizontal="center" vertical="center"/>
      <protection locked="0"/>
    </xf>
    <xf numFmtId="0" fontId="5" fillId="4" borderId="6" xfId="1" applyFont="1" applyFill="1" applyBorder="1" applyAlignment="1">
      <alignment horizontal="left" vertical="center" wrapText="1"/>
    </xf>
    <xf numFmtId="0" fontId="5" fillId="4" borderId="6" xfId="1" applyFont="1" applyFill="1" applyBorder="1" applyAlignment="1">
      <alignment horizontal="center" vertical="center"/>
    </xf>
    <xf numFmtId="1" fontId="5" fillId="4" borderId="6" xfId="1" applyNumberFormat="1" applyFont="1" applyFill="1" applyBorder="1" applyAlignment="1" applyProtection="1">
      <alignment horizontal="center" vertical="center"/>
      <protection locked="0"/>
    </xf>
    <xf numFmtId="0" fontId="5" fillId="5" borderId="6" xfId="5" applyFont="1" applyFill="1" applyBorder="1" applyAlignment="1">
      <alignment horizontal="left" vertical="center"/>
    </xf>
    <xf numFmtId="0" fontId="3" fillId="5" borderId="6" xfId="0" applyFont="1" applyFill="1" applyBorder="1" applyAlignment="1">
      <alignment horizontal="center" vertical="center"/>
    </xf>
    <xf numFmtId="1" fontId="3" fillId="5" borderId="6" xfId="0" applyNumberFormat="1" applyFont="1" applyFill="1" applyBorder="1" applyAlignment="1" applyProtection="1">
      <alignment horizontal="center" vertical="center"/>
      <protection locked="0"/>
    </xf>
    <xf numFmtId="0" fontId="5" fillId="6" borderId="6" xfId="5" applyFont="1" applyFill="1" applyBorder="1" applyAlignment="1">
      <alignment horizontal="left" vertical="center"/>
    </xf>
    <xf numFmtId="0" fontId="3" fillId="6" borderId="6" xfId="0" applyFont="1" applyFill="1" applyBorder="1" applyAlignment="1">
      <alignment horizontal="center" vertical="center"/>
    </xf>
    <xf numFmtId="1" fontId="3" fillId="6" borderId="6" xfId="0" applyNumberFormat="1" applyFont="1" applyFill="1" applyBorder="1" applyAlignment="1" applyProtection="1">
      <alignment horizontal="center" vertical="center"/>
      <protection locked="0"/>
    </xf>
    <xf numFmtId="0" fontId="3" fillId="0" borderId="5" xfId="0" applyFont="1" applyBorder="1" applyAlignment="1">
      <alignment horizontal="center" vertical="center"/>
    </xf>
    <xf numFmtId="1" fontId="3" fillId="0" borderId="5" xfId="0" applyNumberFormat="1" applyFont="1" applyBorder="1" applyAlignment="1" applyProtection="1">
      <alignment horizontal="center" vertical="center"/>
      <protection locked="0"/>
    </xf>
    <xf numFmtId="0" fontId="5" fillId="0" borderId="5" xfId="5" applyFont="1" applyBorder="1" applyAlignment="1">
      <alignment horizontal="left" vertical="center"/>
    </xf>
    <xf numFmtId="0" fontId="5" fillId="7" borderId="6" xfId="5" applyFont="1" applyFill="1" applyBorder="1" applyAlignment="1">
      <alignment horizontal="left" vertical="center"/>
    </xf>
    <xf numFmtId="0" fontId="3" fillId="7" borderId="6" xfId="0" applyFont="1" applyFill="1" applyBorder="1" applyAlignment="1">
      <alignment horizontal="center" vertical="center"/>
    </xf>
    <xf numFmtId="1" fontId="3" fillId="7" borderId="6" xfId="0" applyNumberFormat="1" applyFont="1" applyFill="1" applyBorder="1" applyAlignment="1" applyProtection="1">
      <alignment horizontal="center" vertical="center"/>
      <protection locked="0"/>
    </xf>
    <xf numFmtId="49" fontId="5" fillId="8" borderId="6" xfId="6" applyNumberFormat="1" applyFont="1" applyFill="1" applyBorder="1" applyAlignment="1" applyProtection="1">
      <alignment horizontal="left" vertical="center"/>
    </xf>
    <xf numFmtId="0" fontId="3" fillId="8" borderId="6" xfId="5" applyFont="1" applyFill="1" applyBorder="1" applyAlignment="1">
      <alignment horizontal="center" vertical="center"/>
    </xf>
    <xf numFmtId="1" fontId="3" fillId="8" borderId="6" xfId="5" applyNumberFormat="1" applyFont="1" applyFill="1" applyBorder="1" applyAlignment="1" applyProtection="1">
      <alignment horizontal="center" vertical="center"/>
      <protection locked="0"/>
    </xf>
    <xf numFmtId="0" fontId="3" fillId="0" borderId="2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/>
    </xf>
    <xf numFmtId="1" fontId="3" fillId="0" borderId="2" xfId="0" applyNumberFormat="1" applyFont="1" applyBorder="1" applyAlignment="1" applyProtection="1">
      <alignment horizontal="center" vertical="center"/>
      <protection locked="0"/>
    </xf>
    <xf numFmtId="49" fontId="5" fillId="10" borderId="6" xfId="6" applyNumberFormat="1" applyFont="1" applyFill="1" applyBorder="1" applyAlignment="1" applyProtection="1">
      <alignment horizontal="left" vertical="center"/>
    </xf>
    <xf numFmtId="0" fontId="1" fillId="9" borderId="6" xfId="0" applyFont="1" applyFill="1" applyBorder="1" applyAlignment="1">
      <alignment horizontal="center" vertical="center"/>
    </xf>
    <xf numFmtId="1" fontId="1" fillId="9" borderId="6" xfId="0" applyNumberFormat="1" applyFont="1" applyFill="1" applyBorder="1" applyAlignment="1" applyProtection="1">
      <alignment horizontal="center" vertical="center"/>
      <protection locked="0"/>
    </xf>
    <xf numFmtId="0" fontId="3" fillId="0" borderId="2" xfId="5" applyFont="1" applyBorder="1" applyAlignment="1">
      <alignment horizontal="left" vertical="center" wrapText="1"/>
    </xf>
    <xf numFmtId="0" fontId="3" fillId="0" borderId="2" xfId="5" applyFont="1" applyBorder="1" applyAlignment="1">
      <alignment horizontal="center" vertical="center"/>
    </xf>
    <xf numFmtId="0" fontId="5" fillId="0" borderId="6" xfId="5" applyFont="1" applyBorder="1" applyAlignment="1">
      <alignment horizontal="left" vertical="center" wrapText="1"/>
    </xf>
    <xf numFmtId="0" fontId="5" fillId="0" borderId="6" xfId="5" applyFont="1" applyBorder="1" applyAlignment="1">
      <alignment horizontal="center" vertical="center"/>
    </xf>
    <xf numFmtId="1" fontId="7" fillId="0" borderId="6" xfId="5" applyNumberFormat="1" applyFont="1" applyBorder="1" applyAlignment="1" applyProtection="1">
      <alignment horizontal="center" vertical="center"/>
      <protection locked="0"/>
    </xf>
    <xf numFmtId="1" fontId="3" fillId="0" borderId="2" xfId="2" applyNumberFormat="1" applyFont="1" applyFill="1" applyBorder="1" applyAlignment="1" applyProtection="1">
      <alignment horizontal="center" vertical="center"/>
      <protection locked="0"/>
    </xf>
    <xf numFmtId="0" fontId="5" fillId="0" borderId="6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center" vertical="center"/>
    </xf>
    <xf numFmtId="1" fontId="3" fillId="0" borderId="6" xfId="2" applyNumberFormat="1" applyFont="1" applyFill="1" applyBorder="1" applyAlignment="1" applyProtection="1">
      <alignment horizontal="center" vertical="center"/>
      <protection locked="0"/>
    </xf>
    <xf numFmtId="0" fontId="5" fillId="0" borderId="6" xfId="5" applyFont="1" applyBorder="1" applyAlignment="1">
      <alignment vertical="center"/>
    </xf>
    <xf numFmtId="0" fontId="3" fillId="0" borderId="11" xfId="5" applyFont="1" applyBorder="1" applyAlignment="1">
      <alignment vertical="center"/>
    </xf>
    <xf numFmtId="0" fontId="9" fillId="0" borderId="5" xfId="0" applyFont="1" applyBorder="1" applyAlignment="1" applyProtection="1">
      <alignment horizontal="left" vertical="center" wrapText="1"/>
      <protection locked="0"/>
    </xf>
    <xf numFmtId="0" fontId="9" fillId="0" borderId="5" xfId="0" applyFont="1" applyBorder="1" applyAlignment="1" applyProtection="1">
      <alignment horizontal="center" vertical="center"/>
      <protection locked="0"/>
    </xf>
    <xf numFmtId="1" fontId="9" fillId="0" borderId="5" xfId="0" applyNumberFormat="1" applyFont="1" applyBorder="1" applyAlignment="1" applyProtection="1">
      <alignment horizontal="center" vertical="center"/>
      <protection locked="0"/>
    </xf>
    <xf numFmtId="0" fontId="10" fillId="0" borderId="5" xfId="0" applyFont="1" applyBorder="1" applyAlignment="1" applyProtection="1">
      <alignment horizontal="left" vertical="center" wrapText="1"/>
      <protection locked="0"/>
    </xf>
    <xf numFmtId="0" fontId="9" fillId="0" borderId="5" xfId="0" applyFont="1" applyBorder="1" applyAlignment="1">
      <alignment horizontal="left" vertical="center" wrapText="1"/>
    </xf>
    <xf numFmtId="0" fontId="9" fillId="0" borderId="5" xfId="0" applyFont="1" applyBorder="1" applyAlignment="1">
      <alignment horizontal="center" vertical="center"/>
    </xf>
    <xf numFmtId="0" fontId="9" fillId="0" borderId="9" xfId="5" applyFont="1" applyBorder="1" applyAlignment="1">
      <alignment horizontal="left" vertical="center" wrapText="1"/>
    </xf>
    <xf numFmtId="0" fontId="9" fillId="0" borderId="9" xfId="5" applyFont="1" applyBorder="1" applyAlignment="1">
      <alignment horizontal="center" vertical="center"/>
    </xf>
    <xf numFmtId="0" fontId="9" fillId="0" borderId="10" xfId="0" applyFont="1" applyBorder="1" applyAlignment="1">
      <alignment horizontal="left" vertical="center" wrapText="1"/>
    </xf>
    <xf numFmtId="0" fontId="9" fillId="0" borderId="10" xfId="0" applyFont="1" applyBorder="1" applyAlignment="1">
      <alignment horizontal="center" vertical="center"/>
    </xf>
    <xf numFmtId="1" fontId="9" fillId="0" borderId="10" xfId="0" applyNumberFormat="1" applyFont="1" applyBorder="1" applyAlignment="1" applyProtection="1">
      <alignment horizontal="center" vertical="center"/>
      <protection locked="0"/>
    </xf>
    <xf numFmtId="1" fontId="9" fillId="0" borderId="9" xfId="2" applyNumberFormat="1" applyFont="1" applyFill="1" applyBorder="1" applyAlignment="1" applyProtection="1">
      <alignment horizontal="center" vertical="center"/>
      <protection locked="0"/>
    </xf>
    <xf numFmtId="0" fontId="9" fillId="0" borderId="5" xfId="5" applyFont="1" applyBorder="1" applyAlignment="1">
      <alignment horizontal="center" vertical="center"/>
    </xf>
    <xf numFmtId="1" fontId="9" fillId="0" borderId="5" xfId="2" applyNumberFormat="1" applyFont="1" applyFill="1" applyBorder="1" applyAlignment="1" applyProtection="1">
      <alignment horizontal="center" vertical="center"/>
      <protection locked="0"/>
    </xf>
    <xf numFmtId="0" fontId="9" fillId="0" borderId="5" xfId="5" applyFont="1" applyBorder="1" applyAlignment="1">
      <alignment horizontal="left" vertical="center" wrapText="1"/>
    </xf>
    <xf numFmtId="0" fontId="9" fillId="0" borderId="10" xfId="5" applyFont="1" applyBorder="1" applyAlignment="1">
      <alignment horizontal="left" vertical="center" wrapText="1"/>
    </xf>
    <xf numFmtId="0" fontId="9" fillId="0" borderId="10" xfId="5" applyFont="1" applyBorder="1" applyAlignment="1">
      <alignment horizontal="center" vertical="center"/>
    </xf>
    <xf numFmtId="1" fontId="9" fillId="0" borderId="10" xfId="2" applyNumberFormat="1" applyFont="1" applyFill="1" applyBorder="1" applyAlignment="1" applyProtection="1">
      <alignment horizontal="center" vertical="center"/>
      <protection locked="0"/>
    </xf>
    <xf numFmtId="0" fontId="9" fillId="0" borderId="6" xfId="0" applyFont="1" applyBorder="1" applyAlignment="1">
      <alignment horizontal="left" vertical="center" wrapText="1"/>
    </xf>
    <xf numFmtId="0" fontId="9" fillId="0" borderId="6" xfId="0" applyFont="1" applyBorder="1" applyAlignment="1">
      <alignment horizontal="center" vertical="center"/>
    </xf>
    <xf numFmtId="1" fontId="9" fillId="0" borderId="6" xfId="2" applyNumberFormat="1" applyFont="1" applyFill="1" applyBorder="1" applyAlignment="1" applyProtection="1">
      <alignment horizontal="center" vertical="center"/>
      <protection locked="0"/>
    </xf>
    <xf numFmtId="0" fontId="9" fillId="0" borderId="9" xfId="5" applyFont="1" applyBorder="1" applyAlignment="1">
      <alignment vertical="center"/>
    </xf>
    <xf numFmtId="0" fontId="9" fillId="0" borderId="5" xfId="5" applyFont="1" applyBorder="1" applyAlignment="1">
      <alignment vertical="center"/>
    </xf>
    <xf numFmtId="0" fontId="9" fillId="0" borderId="10" xfId="5" applyFont="1" applyBorder="1" applyAlignment="1">
      <alignment vertical="center" wrapText="1"/>
    </xf>
    <xf numFmtId="0" fontId="11" fillId="0" borderId="0" xfId="0" applyFont="1"/>
    <xf numFmtId="0" fontId="9" fillId="11" borderId="5" xfId="1" applyFont="1" applyFill="1" applyBorder="1" applyAlignment="1">
      <alignment horizontal="left" vertical="center" wrapText="1"/>
    </xf>
    <xf numFmtId="0" fontId="9" fillId="11" borderId="5" xfId="1" applyFont="1" applyFill="1" applyBorder="1" applyAlignment="1">
      <alignment horizontal="center" vertical="center"/>
    </xf>
    <xf numFmtId="1" fontId="9" fillId="11" borderId="5" xfId="1" applyNumberFormat="1" applyFont="1" applyFill="1" applyBorder="1" applyAlignment="1" applyProtection="1">
      <alignment horizontal="center" vertical="center"/>
      <protection locked="0"/>
    </xf>
    <xf numFmtId="0" fontId="9" fillId="11" borderId="9" xfId="1" applyFont="1" applyFill="1" applyBorder="1" applyAlignment="1">
      <alignment horizontal="left" vertical="center" wrapText="1"/>
    </xf>
    <xf numFmtId="0" fontId="9" fillId="11" borderId="9" xfId="1" applyFont="1" applyFill="1" applyBorder="1" applyAlignment="1">
      <alignment horizontal="center" vertical="center"/>
    </xf>
    <xf numFmtId="1" fontId="9" fillId="11" borderId="9" xfId="1" applyNumberFormat="1" applyFont="1" applyFill="1" applyBorder="1" applyAlignment="1" applyProtection="1">
      <alignment horizontal="center" vertical="center"/>
      <protection locked="0"/>
    </xf>
    <xf numFmtId="2" fontId="9" fillId="11" borderId="5" xfId="3" applyNumberFormat="1" applyFont="1" applyFill="1" applyBorder="1" applyAlignment="1">
      <alignment horizontal="left" vertical="center"/>
    </xf>
    <xf numFmtId="2" fontId="9" fillId="11" borderId="5" xfId="3" applyNumberFormat="1" applyFont="1" applyFill="1" applyBorder="1" applyAlignment="1">
      <alignment horizontal="center" vertical="center"/>
    </xf>
    <xf numFmtId="1" fontId="9" fillId="0" borderId="5" xfId="5" applyNumberFormat="1" applyFont="1" applyBorder="1" applyAlignment="1" applyProtection="1">
      <alignment horizontal="center" vertical="center"/>
      <protection locked="0"/>
    </xf>
    <xf numFmtId="0" fontId="9" fillId="0" borderId="7" xfId="5" applyFont="1" applyBorder="1" applyAlignment="1">
      <alignment horizontal="left" vertical="center" wrapText="1"/>
    </xf>
    <xf numFmtId="0" fontId="9" fillId="0" borderId="7" xfId="5" applyFont="1" applyBorder="1" applyAlignment="1">
      <alignment horizontal="center" vertical="center"/>
    </xf>
    <xf numFmtId="1" fontId="9" fillId="0" borderId="7" xfId="7" applyNumberFormat="1" applyFont="1" applyFill="1" applyBorder="1" applyAlignment="1" applyProtection="1">
      <alignment horizontal="center" vertical="center"/>
      <protection locked="0"/>
    </xf>
    <xf numFmtId="1" fontId="9" fillId="0" borderId="7" xfId="2" applyNumberFormat="1" applyFont="1" applyFill="1" applyBorder="1" applyAlignment="1" applyProtection="1">
      <alignment horizontal="center" vertical="center"/>
      <protection locked="0"/>
    </xf>
    <xf numFmtId="0" fontId="9" fillId="0" borderId="10" xfId="5" applyFont="1" applyBorder="1" applyAlignment="1">
      <alignment vertical="center"/>
    </xf>
    <xf numFmtId="0" fontId="9" fillId="0" borderId="13" xfId="5" applyFont="1" applyBorder="1" applyAlignment="1" applyProtection="1">
      <alignment horizontal="center" vertical="center"/>
      <protection locked="0"/>
    </xf>
    <xf numFmtId="1" fontId="9" fillId="0" borderId="13" xfId="0" applyNumberFormat="1" applyFont="1" applyBorder="1" applyAlignment="1" applyProtection="1">
      <alignment horizontal="center" vertical="center"/>
      <protection locked="0"/>
    </xf>
    <xf numFmtId="0" fontId="9" fillId="0" borderId="2" xfId="5" applyFont="1" applyBorder="1" applyAlignment="1" applyProtection="1">
      <alignment horizontal="center" vertical="center"/>
      <protection locked="0"/>
    </xf>
    <xf numFmtId="1" fontId="9" fillId="0" borderId="2" xfId="0" applyNumberFormat="1" applyFont="1" applyBorder="1" applyAlignment="1" applyProtection="1">
      <alignment horizontal="center" vertical="center"/>
      <protection locked="0"/>
    </xf>
    <xf numFmtId="0" fontId="9" fillId="0" borderId="14" xfId="5" applyFont="1" applyBorder="1" applyAlignment="1" applyProtection="1">
      <alignment vertical="center"/>
      <protection locked="0"/>
    </xf>
    <xf numFmtId="0" fontId="9" fillId="0" borderId="13" xfId="0" applyFont="1" applyBorder="1" applyAlignment="1" applyProtection="1">
      <alignment horizontal="left" vertical="center" wrapText="1"/>
      <protection locked="0"/>
    </xf>
    <xf numFmtId="0" fontId="9" fillId="0" borderId="13" xfId="0" applyFont="1" applyBorder="1" applyAlignment="1" applyProtection="1">
      <alignment horizontal="center" vertical="center"/>
      <protection locked="0"/>
    </xf>
    <xf numFmtId="0" fontId="9" fillId="0" borderId="13" xfId="5" applyFont="1" applyBorder="1" applyAlignment="1">
      <alignment horizontal="left" vertical="center" wrapText="1"/>
    </xf>
    <xf numFmtId="0" fontId="9" fillId="0" borderId="13" xfId="5" applyFont="1" applyBorder="1" applyAlignment="1">
      <alignment horizontal="center" vertical="center"/>
    </xf>
    <xf numFmtId="1" fontId="9" fillId="0" borderId="13" xfId="7" applyNumberFormat="1" applyFont="1" applyFill="1" applyBorder="1" applyAlignment="1" applyProtection="1">
      <alignment horizontal="center" vertical="center"/>
      <protection locked="0"/>
    </xf>
    <xf numFmtId="0" fontId="9" fillId="0" borderId="15" xfId="5" applyFont="1" applyBorder="1" applyAlignment="1" applyProtection="1">
      <alignment vertical="center"/>
      <protection locked="0"/>
    </xf>
    <xf numFmtId="0" fontId="9" fillId="0" borderId="12" xfId="5" applyFont="1" applyBorder="1" applyAlignment="1" applyProtection="1">
      <alignment horizontal="center" vertical="center"/>
      <protection locked="0"/>
    </xf>
    <xf numFmtId="1" fontId="9" fillId="0" borderId="12" xfId="0" applyNumberFormat="1" applyFont="1" applyBorder="1" applyAlignment="1" applyProtection="1">
      <alignment horizontal="center" vertical="center"/>
      <protection locked="0"/>
    </xf>
    <xf numFmtId="0" fontId="9" fillId="0" borderId="16" xfId="5" applyFont="1" applyBorder="1" applyAlignment="1" applyProtection="1">
      <alignment vertical="center"/>
      <protection locked="0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8" fillId="12" borderId="8" xfId="0" applyFont="1" applyFill="1" applyBorder="1" applyAlignment="1">
      <alignment horizontal="center" vertical="center"/>
    </xf>
    <xf numFmtId="0" fontId="0" fillId="12" borderId="8" xfId="0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</cellXfs>
  <cellStyles count="8">
    <cellStyle name="Čárky bez des. míst 2" xfId="6" xr:uid="{FE0E25A2-A04C-40F1-AF47-0FA9CB657B5C}"/>
    <cellStyle name="Měna 2" xfId="2" xr:uid="{C24E54F6-39CF-447F-ADB8-5CB77FC40114}"/>
    <cellStyle name="Měna 2 3" xfId="4" xr:uid="{C005C8B9-D7CF-4BFA-9C6D-D0DB7EEE0018}"/>
    <cellStyle name="Měny bez des. míst 2" xfId="7" xr:uid="{15D894B5-996B-4A6C-A2B9-E259EEF98F82}"/>
    <cellStyle name="Normální" xfId="0" builtinId="0"/>
    <cellStyle name="normální 10 9" xfId="3" xr:uid="{20B5584F-5D70-45D3-9843-343CAEF7127C}"/>
    <cellStyle name="Normální 109" xfId="1" xr:uid="{23CBE37F-FB06-4E21-86D4-3EA921D7ABBA}"/>
    <cellStyle name="normální 133" xfId="5" xr:uid="{45A48AD2-0CBF-461A-9F56-D66865A2C1B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F58E55-0F5D-4B47-8232-FE31EE1AB0D9}">
  <dimension ref="A3:S110"/>
  <sheetViews>
    <sheetView tabSelected="1" zoomScale="110" zoomScaleNormal="110" workbookViewId="0">
      <selection activeCell="D20" sqref="D20"/>
    </sheetView>
  </sheetViews>
  <sheetFormatPr defaultRowHeight="14.4" x14ac:dyDescent="0.3"/>
  <cols>
    <col min="2" max="2" width="91.6640625" customWidth="1"/>
    <col min="3" max="3" width="7.6640625" customWidth="1"/>
    <col min="4" max="4" width="11.109375" customWidth="1"/>
  </cols>
  <sheetData>
    <row r="3" spans="1:19" ht="21" x14ac:dyDescent="0.3">
      <c r="B3" s="99" t="s">
        <v>50</v>
      </c>
      <c r="C3" s="99"/>
      <c r="D3" s="99"/>
    </row>
    <row r="4" spans="1:19" x14ac:dyDescent="0.3">
      <c r="B4" s="100" t="s">
        <v>45</v>
      </c>
      <c r="C4" s="100"/>
      <c r="D4" s="100"/>
    </row>
    <row r="5" spans="1:19" ht="15" thickBot="1" x14ac:dyDescent="0.35">
      <c r="B5" s="100" t="s">
        <v>74</v>
      </c>
      <c r="C5" s="100"/>
      <c r="D5" s="100"/>
    </row>
    <row r="6" spans="1:19" ht="15" thickTop="1" x14ac:dyDescent="0.3">
      <c r="B6" s="101" t="s">
        <v>0</v>
      </c>
      <c r="C6" s="101" t="s">
        <v>1</v>
      </c>
      <c r="D6" s="97" t="s">
        <v>2</v>
      </c>
    </row>
    <row r="7" spans="1:19" x14ac:dyDescent="0.3">
      <c r="B7" s="102"/>
      <c r="C7" s="102"/>
      <c r="D7" s="98"/>
    </row>
    <row r="8" spans="1:19" ht="4.5" customHeight="1" thickBot="1" x14ac:dyDescent="0.35">
      <c r="B8" s="1"/>
      <c r="C8" s="1"/>
      <c r="D8" s="1"/>
    </row>
    <row r="9" spans="1:19" ht="12.6" customHeight="1" thickTop="1" x14ac:dyDescent="0.3">
      <c r="B9" s="5" t="s">
        <v>3</v>
      </c>
      <c r="C9" s="2"/>
      <c r="D9" s="3"/>
    </row>
    <row r="10" spans="1:19" s="4" customFormat="1" ht="14.4" customHeight="1" x14ac:dyDescent="0.3">
      <c r="A10"/>
      <c r="B10" s="69" t="s">
        <v>4</v>
      </c>
      <c r="C10" s="70" t="s">
        <v>5</v>
      </c>
      <c r="D10" s="71">
        <v>4</v>
      </c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</row>
    <row r="11" spans="1:19" s="4" customFormat="1" ht="15" customHeight="1" x14ac:dyDescent="0.3">
      <c r="A11"/>
      <c r="B11" s="69" t="s">
        <v>75</v>
      </c>
      <c r="C11" s="70" t="s">
        <v>5</v>
      </c>
      <c r="D11" s="71">
        <v>10</v>
      </c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</row>
    <row r="12" spans="1:19" s="4" customFormat="1" ht="15" customHeight="1" x14ac:dyDescent="0.3">
      <c r="A12"/>
      <c r="B12" s="69" t="s">
        <v>76</v>
      </c>
      <c r="C12" s="70" t="s">
        <v>5</v>
      </c>
      <c r="D12" s="71">
        <v>10</v>
      </c>
      <c r="E12"/>
      <c r="F12"/>
      <c r="G12"/>
      <c r="H12"/>
      <c r="I12"/>
      <c r="J12"/>
      <c r="K12"/>
      <c r="L12"/>
      <c r="M12"/>
      <c r="N12"/>
      <c r="O12"/>
      <c r="P12"/>
      <c r="Q12"/>
      <c r="R12"/>
      <c r="S12"/>
    </row>
    <row r="13" spans="1:19" s="4" customFormat="1" x14ac:dyDescent="0.3">
      <c r="A13"/>
      <c r="B13" s="75" t="s">
        <v>64</v>
      </c>
      <c r="C13" s="76" t="s">
        <v>15</v>
      </c>
      <c r="D13" s="71">
        <v>1</v>
      </c>
      <c r="E13"/>
      <c r="F13"/>
      <c r="G13"/>
      <c r="H13"/>
      <c r="I13"/>
      <c r="J13"/>
      <c r="K13"/>
      <c r="L13"/>
      <c r="M13"/>
      <c r="N13"/>
      <c r="O13"/>
      <c r="P13"/>
      <c r="Q13"/>
      <c r="R13"/>
      <c r="S13"/>
    </row>
    <row r="14" spans="1:19" s="4" customFormat="1" ht="13.2" customHeight="1" x14ac:dyDescent="0.3">
      <c r="A14"/>
      <c r="B14" s="69" t="s">
        <v>65</v>
      </c>
      <c r="C14" s="70" t="s">
        <v>15</v>
      </c>
      <c r="D14" s="71">
        <v>1</v>
      </c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</row>
    <row r="15" spans="1:19" s="4" customFormat="1" ht="9" customHeight="1" x14ac:dyDescent="0.3">
      <c r="A15"/>
      <c r="B15" s="6"/>
      <c r="C15" s="7"/>
      <c r="D15" s="8"/>
      <c r="E15"/>
      <c r="F15"/>
      <c r="G15"/>
      <c r="H15"/>
      <c r="I15"/>
      <c r="J15"/>
      <c r="K15"/>
      <c r="L15"/>
      <c r="M15"/>
      <c r="N15"/>
      <c r="O15"/>
      <c r="P15"/>
      <c r="Q15"/>
      <c r="R15"/>
      <c r="S15"/>
    </row>
    <row r="16" spans="1:19" ht="13.2" customHeight="1" x14ac:dyDescent="0.3">
      <c r="B16" s="9" t="s">
        <v>7</v>
      </c>
      <c r="C16" s="10"/>
      <c r="D16" s="11"/>
    </row>
    <row r="17" spans="1:19" ht="13.2" customHeight="1" x14ac:dyDescent="0.3">
      <c r="B17" s="72" t="s">
        <v>58</v>
      </c>
      <c r="C17" s="73" t="s">
        <v>5</v>
      </c>
      <c r="D17" s="74">
        <v>10</v>
      </c>
    </row>
    <row r="18" spans="1:19" ht="13.2" customHeight="1" x14ac:dyDescent="0.3">
      <c r="B18" s="69" t="s">
        <v>8</v>
      </c>
      <c r="C18" s="70" t="s">
        <v>5</v>
      </c>
      <c r="D18" s="71">
        <v>10</v>
      </c>
    </row>
    <row r="19" spans="1:19" ht="13.2" customHeight="1" x14ac:dyDescent="0.3">
      <c r="B19" s="69" t="s">
        <v>77</v>
      </c>
      <c r="C19" s="70" t="s">
        <v>5</v>
      </c>
      <c r="D19" s="71">
        <f>20+10+10+150</f>
        <v>190</v>
      </c>
    </row>
    <row r="20" spans="1:19" s="68" customFormat="1" ht="13.95" customHeight="1" x14ac:dyDescent="0.3">
      <c r="B20" s="69" t="s">
        <v>59</v>
      </c>
      <c r="C20" s="70" t="s">
        <v>15</v>
      </c>
      <c r="D20" s="71">
        <v>1</v>
      </c>
    </row>
    <row r="21" spans="1:19" s="68" customFormat="1" ht="13.95" customHeight="1" x14ac:dyDescent="0.3">
      <c r="B21" s="69" t="s">
        <v>60</v>
      </c>
      <c r="C21" s="70" t="s">
        <v>15</v>
      </c>
      <c r="D21" s="71">
        <v>1</v>
      </c>
    </row>
    <row r="22" spans="1:19" ht="12.6" customHeight="1" x14ac:dyDescent="0.3">
      <c r="B22" s="69" t="s">
        <v>61</v>
      </c>
      <c r="C22" s="70" t="s">
        <v>15</v>
      </c>
      <c r="D22" s="71">
        <v>1</v>
      </c>
    </row>
    <row r="23" spans="1:19" ht="13.95" customHeight="1" x14ac:dyDescent="0.3">
      <c r="B23" s="69" t="s">
        <v>62</v>
      </c>
      <c r="C23" s="70" t="s">
        <v>15</v>
      </c>
      <c r="D23" s="71">
        <v>1</v>
      </c>
    </row>
    <row r="24" spans="1:19" ht="13.95" customHeight="1" x14ac:dyDescent="0.3">
      <c r="B24" s="69" t="s">
        <v>63</v>
      </c>
      <c r="C24" s="70" t="s">
        <v>15</v>
      </c>
      <c r="D24" s="71">
        <v>1</v>
      </c>
    </row>
    <row r="25" spans="1:19" s="4" customFormat="1" ht="9" customHeight="1" x14ac:dyDescent="0.3">
      <c r="A25"/>
      <c r="B25" s="6"/>
      <c r="C25" s="7"/>
      <c r="D25" s="8"/>
      <c r="E25"/>
      <c r="F25"/>
      <c r="G25"/>
      <c r="H25"/>
      <c r="I25"/>
      <c r="J25"/>
      <c r="K25"/>
      <c r="L25"/>
      <c r="M25"/>
      <c r="N25"/>
      <c r="O25"/>
      <c r="P25"/>
      <c r="Q25"/>
      <c r="R25"/>
      <c r="S25"/>
    </row>
    <row r="26" spans="1:19" x14ac:dyDescent="0.3">
      <c r="B26" s="12" t="s">
        <v>9</v>
      </c>
      <c r="C26" s="13"/>
      <c r="D26" s="14"/>
    </row>
    <row r="27" spans="1:19" ht="15" customHeight="1" x14ac:dyDescent="0.3">
      <c r="B27" s="50" t="s">
        <v>89</v>
      </c>
      <c r="C27" s="51" t="s">
        <v>6</v>
      </c>
      <c r="D27" s="55">
        <v>2</v>
      </c>
    </row>
    <row r="28" spans="1:19" ht="13.95" customHeight="1" x14ac:dyDescent="0.3">
      <c r="B28" s="58" t="s">
        <v>10</v>
      </c>
      <c r="C28" s="56" t="s">
        <v>6</v>
      </c>
      <c r="D28" s="57">
        <v>5</v>
      </c>
    </row>
    <row r="29" spans="1:19" ht="14.4" customHeight="1" x14ac:dyDescent="0.3">
      <c r="B29" s="58" t="s">
        <v>11</v>
      </c>
      <c r="C29" s="56" t="s">
        <v>6</v>
      </c>
      <c r="D29" s="57">
        <v>3</v>
      </c>
    </row>
    <row r="30" spans="1:19" ht="14.4" customHeight="1" x14ac:dyDescent="0.3">
      <c r="B30" s="58" t="s">
        <v>12</v>
      </c>
      <c r="C30" s="56" t="s">
        <v>6</v>
      </c>
      <c r="D30" s="57">
        <v>10</v>
      </c>
    </row>
    <row r="31" spans="1:19" ht="15.6" customHeight="1" x14ac:dyDescent="0.3">
      <c r="B31" s="58" t="s">
        <v>13</v>
      </c>
      <c r="C31" s="56" t="s">
        <v>6</v>
      </c>
      <c r="D31" s="57">
        <v>12</v>
      </c>
    </row>
    <row r="32" spans="1:19" ht="14.4" customHeight="1" x14ac:dyDescent="0.3">
      <c r="B32" s="59" t="s">
        <v>14</v>
      </c>
      <c r="C32" s="60" t="s">
        <v>6</v>
      </c>
      <c r="D32" s="61">
        <v>2</v>
      </c>
    </row>
    <row r="33" spans="2:4" ht="14.4" customHeight="1" x14ac:dyDescent="0.3">
      <c r="B33" s="33"/>
      <c r="C33" s="34"/>
      <c r="D33" s="38"/>
    </row>
    <row r="34" spans="2:4" x14ac:dyDescent="0.3">
      <c r="B34" s="12" t="s">
        <v>54</v>
      </c>
      <c r="C34" s="13"/>
      <c r="D34" s="14"/>
    </row>
    <row r="35" spans="2:4" ht="15" customHeight="1" x14ac:dyDescent="0.3">
      <c r="B35" s="58" t="s">
        <v>51</v>
      </c>
      <c r="C35" s="56" t="s">
        <v>6</v>
      </c>
      <c r="D35" s="57">
        <v>5</v>
      </c>
    </row>
    <row r="36" spans="2:4" ht="15" customHeight="1" x14ac:dyDescent="0.3">
      <c r="B36" s="58" t="s">
        <v>86</v>
      </c>
      <c r="C36" s="56" t="s">
        <v>6</v>
      </c>
      <c r="D36" s="57">
        <v>7</v>
      </c>
    </row>
    <row r="37" spans="2:4" ht="15" customHeight="1" x14ac:dyDescent="0.3">
      <c r="B37" s="58" t="s">
        <v>52</v>
      </c>
      <c r="C37" s="56" t="s">
        <v>6</v>
      </c>
      <c r="D37" s="57">
        <v>16</v>
      </c>
    </row>
    <row r="38" spans="2:4" ht="13.95" customHeight="1" x14ac:dyDescent="0.3">
      <c r="B38" s="58" t="s">
        <v>53</v>
      </c>
      <c r="C38" s="56" t="s">
        <v>6</v>
      </c>
      <c r="D38" s="57">
        <v>2</v>
      </c>
    </row>
    <row r="39" spans="2:4" ht="13.95" customHeight="1" x14ac:dyDescent="0.3">
      <c r="B39" s="58" t="s">
        <v>87</v>
      </c>
      <c r="C39" s="56" t="s">
        <v>6</v>
      </c>
      <c r="D39" s="57">
        <v>1</v>
      </c>
    </row>
    <row r="40" spans="2:4" ht="13.95" customHeight="1" x14ac:dyDescent="0.3">
      <c r="B40" s="58" t="s">
        <v>55</v>
      </c>
      <c r="C40" s="56" t="s">
        <v>6</v>
      </c>
      <c r="D40" s="57">
        <v>26</v>
      </c>
    </row>
    <row r="41" spans="2:4" ht="14.4" customHeight="1" x14ac:dyDescent="0.3">
      <c r="B41" s="58" t="s">
        <v>88</v>
      </c>
      <c r="C41" s="56" t="s">
        <v>6</v>
      </c>
      <c r="D41" s="57">
        <f>8+3</f>
        <v>11</v>
      </c>
    </row>
    <row r="42" spans="2:4" ht="14.4" customHeight="1" x14ac:dyDescent="0.3">
      <c r="B42" s="33"/>
      <c r="C42" s="34"/>
      <c r="D42" s="38"/>
    </row>
    <row r="43" spans="2:4" x14ac:dyDescent="0.3">
      <c r="B43" s="15" t="s">
        <v>46</v>
      </c>
      <c r="C43" s="16"/>
      <c r="D43" s="17"/>
    </row>
    <row r="44" spans="2:4" ht="13.95" customHeight="1" x14ac:dyDescent="0.3">
      <c r="B44" s="48" t="s">
        <v>85</v>
      </c>
      <c r="C44" s="49" t="s">
        <v>6</v>
      </c>
      <c r="D44" s="46">
        <v>1</v>
      </c>
    </row>
    <row r="45" spans="2:4" ht="13.95" customHeight="1" x14ac:dyDescent="0.3">
      <c r="B45" s="20" t="s">
        <v>16</v>
      </c>
      <c r="C45" s="18"/>
      <c r="D45" s="19"/>
    </row>
    <row r="46" spans="2:4" ht="13.95" customHeight="1" x14ac:dyDescent="0.3">
      <c r="B46" s="44" t="s">
        <v>84</v>
      </c>
      <c r="C46" s="45" t="s">
        <v>6</v>
      </c>
      <c r="D46" s="46">
        <v>1</v>
      </c>
    </row>
    <row r="47" spans="2:4" x14ac:dyDescent="0.3">
      <c r="B47" s="20" t="s">
        <v>44</v>
      </c>
      <c r="C47" s="18"/>
      <c r="D47" s="19"/>
    </row>
    <row r="48" spans="2:4" ht="23.4" customHeight="1" x14ac:dyDescent="0.3">
      <c r="B48" s="47" t="s">
        <v>78</v>
      </c>
      <c r="C48" s="45" t="s">
        <v>15</v>
      </c>
      <c r="D48" s="46">
        <v>1</v>
      </c>
    </row>
    <row r="49" spans="1:19" ht="15" customHeight="1" x14ac:dyDescent="0.3">
      <c r="B49" s="44" t="s">
        <v>81</v>
      </c>
      <c r="C49" s="45" t="s">
        <v>6</v>
      </c>
      <c r="D49" s="46">
        <v>1</v>
      </c>
    </row>
    <row r="50" spans="1:19" ht="15" customHeight="1" x14ac:dyDescent="0.3">
      <c r="B50" s="44" t="s">
        <v>82</v>
      </c>
      <c r="C50" s="45" t="s">
        <v>6</v>
      </c>
      <c r="D50" s="46">
        <v>1</v>
      </c>
    </row>
    <row r="51" spans="1:19" ht="15" customHeight="1" x14ac:dyDescent="0.3">
      <c r="B51" s="44" t="s">
        <v>83</v>
      </c>
      <c r="C51" s="45" t="s">
        <v>6</v>
      </c>
      <c r="D51" s="46">
        <v>1</v>
      </c>
    </row>
    <row r="52" spans="1:19" ht="12.6" customHeight="1" x14ac:dyDescent="0.3">
      <c r="B52" s="44" t="s">
        <v>80</v>
      </c>
      <c r="C52" s="45" t="s">
        <v>15</v>
      </c>
      <c r="D52" s="46">
        <v>1</v>
      </c>
    </row>
    <row r="53" spans="1:19" ht="12.6" customHeight="1" x14ac:dyDescent="0.3">
      <c r="B53" s="88" t="s">
        <v>79</v>
      </c>
      <c r="C53" s="89" t="s">
        <v>15</v>
      </c>
      <c r="D53" s="84">
        <v>1</v>
      </c>
    </row>
    <row r="54" spans="1:19" s="4" customFormat="1" ht="9" customHeight="1" x14ac:dyDescent="0.3">
      <c r="A54"/>
      <c r="B54" s="6"/>
      <c r="C54" s="7"/>
      <c r="D54" s="8"/>
      <c r="E54"/>
      <c r="F54"/>
      <c r="G54"/>
      <c r="H54"/>
      <c r="I54"/>
      <c r="J54"/>
      <c r="K54"/>
      <c r="L54"/>
      <c r="M54"/>
      <c r="N54"/>
      <c r="O54"/>
      <c r="P54"/>
      <c r="Q54"/>
      <c r="R54"/>
      <c r="S54"/>
    </row>
    <row r="55" spans="1:19" x14ac:dyDescent="0.3">
      <c r="B55" s="21" t="s">
        <v>17</v>
      </c>
      <c r="C55" s="22"/>
      <c r="D55" s="23"/>
    </row>
    <row r="56" spans="1:19" ht="13.5" customHeight="1" x14ac:dyDescent="0.3">
      <c r="B56" s="48" t="s">
        <v>57</v>
      </c>
      <c r="C56" s="49" t="s">
        <v>6</v>
      </c>
      <c r="D56" s="46">
        <v>6</v>
      </c>
    </row>
    <row r="57" spans="1:19" ht="12.75" customHeight="1" x14ac:dyDescent="0.3">
      <c r="B57" s="48" t="s">
        <v>18</v>
      </c>
      <c r="C57" s="49" t="s">
        <v>6</v>
      </c>
      <c r="D57" s="46">
        <v>3</v>
      </c>
    </row>
    <row r="58" spans="1:19" x14ac:dyDescent="0.3">
      <c r="B58" s="52" t="s">
        <v>19</v>
      </c>
      <c r="C58" s="53" t="s">
        <v>6</v>
      </c>
      <c r="D58" s="54">
        <v>1</v>
      </c>
    </row>
    <row r="59" spans="1:19" ht="8.25" customHeight="1" x14ac:dyDescent="0.3">
      <c r="B59" s="27"/>
      <c r="C59" s="28"/>
      <c r="D59" s="29"/>
    </row>
    <row r="60" spans="1:19" x14ac:dyDescent="0.3">
      <c r="B60" s="24" t="s">
        <v>20</v>
      </c>
      <c r="C60" s="25"/>
      <c r="D60" s="26"/>
    </row>
    <row r="61" spans="1:19" ht="12.75" customHeight="1" x14ac:dyDescent="0.3">
      <c r="B61" s="78" t="s">
        <v>21</v>
      </c>
      <c r="C61" s="79" t="s">
        <v>5</v>
      </c>
      <c r="D61" s="80">
        <v>5</v>
      </c>
    </row>
    <row r="62" spans="1:19" ht="12.75" customHeight="1" x14ac:dyDescent="0.3">
      <c r="B62" s="78" t="s">
        <v>91</v>
      </c>
      <c r="C62" s="79" t="s">
        <v>5</v>
      </c>
      <c r="D62" s="80">
        <f>40</f>
        <v>40</v>
      </c>
    </row>
    <row r="63" spans="1:19" ht="12.75" customHeight="1" x14ac:dyDescent="0.3">
      <c r="B63" s="78" t="s">
        <v>92</v>
      </c>
      <c r="C63" s="79" t="s">
        <v>5</v>
      </c>
      <c r="D63" s="80">
        <f>D19-D62</f>
        <v>150</v>
      </c>
    </row>
    <row r="64" spans="1:19" ht="12.75" customHeight="1" x14ac:dyDescent="0.3">
      <c r="B64" s="78" t="s">
        <v>93</v>
      </c>
      <c r="C64" s="79" t="s">
        <v>5</v>
      </c>
      <c r="D64" s="80">
        <f>D18*2</f>
        <v>20</v>
      </c>
    </row>
    <row r="65" spans="2:4" ht="12.75" customHeight="1" x14ac:dyDescent="0.3">
      <c r="B65" s="90" t="s">
        <v>94</v>
      </c>
      <c r="C65" s="91" t="s">
        <v>15</v>
      </c>
      <c r="D65" s="92">
        <v>1</v>
      </c>
    </row>
    <row r="66" spans="2:4" ht="8.25" customHeight="1" x14ac:dyDescent="0.3">
      <c r="B66" s="27"/>
      <c r="C66" s="28"/>
      <c r="D66" s="29"/>
    </row>
    <row r="67" spans="2:4" x14ac:dyDescent="0.3">
      <c r="B67" s="30" t="s">
        <v>22</v>
      </c>
      <c r="C67" s="31"/>
      <c r="D67" s="32"/>
    </row>
    <row r="68" spans="2:4" ht="24" customHeight="1" x14ac:dyDescent="0.3">
      <c r="B68" s="58" t="s">
        <v>90</v>
      </c>
      <c r="C68" s="56" t="s">
        <v>5</v>
      </c>
      <c r="D68" s="77">
        <v>20</v>
      </c>
    </row>
    <row r="69" spans="2:4" ht="25.95" customHeight="1" x14ac:dyDescent="0.3">
      <c r="B69" s="58" t="s">
        <v>66</v>
      </c>
      <c r="C69" s="56" t="s">
        <v>6</v>
      </c>
      <c r="D69" s="77">
        <v>2</v>
      </c>
    </row>
    <row r="70" spans="2:4" ht="25.95" customHeight="1" x14ac:dyDescent="0.3">
      <c r="B70" s="58" t="s">
        <v>23</v>
      </c>
      <c r="C70" s="56" t="s">
        <v>6</v>
      </c>
      <c r="D70" s="77">
        <v>5</v>
      </c>
    </row>
    <row r="71" spans="2:4" ht="8.25" customHeight="1" x14ac:dyDescent="0.3">
      <c r="B71" s="27"/>
      <c r="C71" s="28"/>
      <c r="D71" s="29"/>
    </row>
    <row r="72" spans="2:4" x14ac:dyDescent="0.3">
      <c r="B72" s="35" t="s">
        <v>24</v>
      </c>
      <c r="C72" s="36"/>
      <c r="D72" s="37"/>
    </row>
    <row r="73" spans="2:4" ht="12.75" customHeight="1" x14ac:dyDescent="0.3">
      <c r="B73" s="50" t="s">
        <v>67</v>
      </c>
      <c r="C73" s="51" t="s">
        <v>15</v>
      </c>
      <c r="D73" s="55">
        <v>1</v>
      </c>
    </row>
    <row r="74" spans="2:4" ht="8.25" customHeight="1" x14ac:dyDescent="0.3">
      <c r="B74" s="27"/>
      <c r="C74" s="28"/>
      <c r="D74" s="29"/>
    </row>
    <row r="75" spans="2:4" ht="15" customHeight="1" x14ac:dyDescent="0.3">
      <c r="B75" s="39" t="s">
        <v>25</v>
      </c>
      <c r="C75" s="40"/>
      <c r="D75" s="41"/>
    </row>
    <row r="76" spans="2:4" ht="16.95" customHeight="1" x14ac:dyDescent="0.3">
      <c r="B76" s="62" t="s">
        <v>26</v>
      </c>
      <c r="C76" s="63" t="s">
        <v>27</v>
      </c>
      <c r="D76" s="64">
        <v>250</v>
      </c>
    </row>
    <row r="77" spans="2:4" ht="8.25" customHeight="1" x14ac:dyDescent="0.3">
      <c r="B77" s="27"/>
      <c r="C77" s="28"/>
      <c r="D77" s="29"/>
    </row>
    <row r="78" spans="2:4" ht="14.4" customHeight="1" x14ac:dyDescent="0.3">
      <c r="B78" s="39" t="s">
        <v>28</v>
      </c>
      <c r="C78" s="40"/>
      <c r="D78" s="41"/>
    </row>
    <row r="79" spans="2:4" x14ac:dyDescent="0.3">
      <c r="B79" s="65" t="s">
        <v>29</v>
      </c>
      <c r="C79" s="51" t="s">
        <v>15</v>
      </c>
      <c r="D79" s="55">
        <v>1</v>
      </c>
    </row>
    <row r="80" spans="2:4" x14ac:dyDescent="0.3">
      <c r="B80" s="66" t="s">
        <v>30</v>
      </c>
      <c r="C80" s="56" t="s">
        <v>15</v>
      </c>
      <c r="D80" s="57">
        <v>1</v>
      </c>
    </row>
    <row r="81" spans="2:4" x14ac:dyDescent="0.3">
      <c r="B81" s="66" t="s">
        <v>31</v>
      </c>
      <c r="C81" s="56" t="s">
        <v>15</v>
      </c>
      <c r="D81" s="57">
        <v>1</v>
      </c>
    </row>
    <row r="82" spans="2:4" x14ac:dyDescent="0.3">
      <c r="B82" s="66" t="s">
        <v>32</v>
      </c>
      <c r="C82" s="56" t="s">
        <v>15</v>
      </c>
      <c r="D82" s="57">
        <v>1</v>
      </c>
    </row>
    <row r="83" spans="2:4" x14ac:dyDescent="0.3">
      <c r="B83" s="66" t="s">
        <v>33</v>
      </c>
      <c r="C83" s="56" t="s">
        <v>34</v>
      </c>
      <c r="D83" s="57">
        <v>100</v>
      </c>
    </row>
    <row r="84" spans="2:4" x14ac:dyDescent="0.3">
      <c r="B84" s="66" t="s">
        <v>35</v>
      </c>
      <c r="C84" s="56" t="s">
        <v>5</v>
      </c>
      <c r="D84" s="57">
        <v>50</v>
      </c>
    </row>
    <row r="85" spans="2:4" x14ac:dyDescent="0.3">
      <c r="B85" s="67" t="s">
        <v>56</v>
      </c>
      <c r="C85" s="60" t="s">
        <v>15</v>
      </c>
      <c r="D85" s="61">
        <v>1</v>
      </c>
    </row>
    <row r="86" spans="2:4" ht="8.25" customHeight="1" x14ac:dyDescent="0.3">
      <c r="B86" s="27"/>
      <c r="C86" s="28"/>
      <c r="D86" s="29"/>
    </row>
    <row r="87" spans="2:4" x14ac:dyDescent="0.3">
      <c r="B87" s="39" t="s">
        <v>47</v>
      </c>
      <c r="C87" s="40"/>
      <c r="D87" s="41"/>
    </row>
    <row r="88" spans="2:4" x14ac:dyDescent="0.3">
      <c r="B88" s="66" t="s">
        <v>95</v>
      </c>
      <c r="C88" s="79" t="s">
        <v>15</v>
      </c>
      <c r="D88" s="81">
        <v>1</v>
      </c>
    </row>
    <row r="89" spans="2:4" x14ac:dyDescent="0.3">
      <c r="B89" s="66" t="s">
        <v>96</v>
      </c>
      <c r="C89" s="56" t="s">
        <v>15</v>
      </c>
      <c r="D89" s="57">
        <v>1</v>
      </c>
    </row>
    <row r="90" spans="2:4" ht="15" customHeight="1" x14ac:dyDescent="0.3">
      <c r="B90" s="66" t="s">
        <v>97</v>
      </c>
      <c r="C90" s="56" t="s">
        <v>15</v>
      </c>
      <c r="D90" s="57">
        <v>1</v>
      </c>
    </row>
    <row r="91" spans="2:4" ht="15" customHeight="1" x14ac:dyDescent="0.3">
      <c r="B91" s="66" t="s">
        <v>69</v>
      </c>
      <c r="C91" s="56" t="s">
        <v>15</v>
      </c>
      <c r="D91" s="57">
        <v>1</v>
      </c>
    </row>
    <row r="92" spans="2:4" ht="15" customHeight="1" x14ac:dyDescent="0.3">
      <c r="B92" s="66" t="s">
        <v>48</v>
      </c>
      <c r="C92" s="56" t="s">
        <v>15</v>
      </c>
      <c r="D92" s="57">
        <v>1</v>
      </c>
    </row>
    <row r="93" spans="2:4" ht="15" customHeight="1" x14ac:dyDescent="0.3">
      <c r="B93" s="66" t="s">
        <v>49</v>
      </c>
      <c r="C93" s="56" t="s">
        <v>15</v>
      </c>
      <c r="D93" s="57">
        <v>1</v>
      </c>
    </row>
    <row r="94" spans="2:4" ht="15" customHeight="1" x14ac:dyDescent="0.3">
      <c r="B94" s="66" t="s">
        <v>68</v>
      </c>
      <c r="C94" s="56" t="s">
        <v>15</v>
      </c>
      <c r="D94" s="57">
        <v>1</v>
      </c>
    </row>
    <row r="95" spans="2:4" ht="8.25" customHeight="1" x14ac:dyDescent="0.3">
      <c r="B95" s="27"/>
      <c r="C95" s="28"/>
      <c r="D95" s="29"/>
    </row>
    <row r="96" spans="2:4" x14ac:dyDescent="0.3">
      <c r="B96" s="39" t="s">
        <v>36</v>
      </c>
      <c r="C96" s="40"/>
      <c r="D96" s="41"/>
    </row>
    <row r="97" spans="2:4" x14ac:dyDescent="0.3">
      <c r="B97" s="65" t="s">
        <v>70</v>
      </c>
      <c r="C97" s="51" t="s">
        <v>15</v>
      </c>
      <c r="D97" s="55">
        <v>2</v>
      </c>
    </row>
    <row r="98" spans="2:4" x14ac:dyDescent="0.3">
      <c r="B98" s="66" t="s">
        <v>37</v>
      </c>
      <c r="C98" s="56" t="s">
        <v>15</v>
      </c>
      <c r="D98" s="57">
        <v>1</v>
      </c>
    </row>
    <row r="99" spans="2:4" x14ac:dyDescent="0.3">
      <c r="B99" s="66" t="s">
        <v>38</v>
      </c>
      <c r="C99" s="56" t="s">
        <v>15</v>
      </c>
      <c r="D99" s="57">
        <v>1</v>
      </c>
    </row>
    <row r="100" spans="2:4" x14ac:dyDescent="0.3">
      <c r="B100" s="66" t="s">
        <v>39</v>
      </c>
      <c r="C100" s="56" t="s">
        <v>15</v>
      </c>
      <c r="D100" s="57">
        <v>1</v>
      </c>
    </row>
    <row r="101" spans="2:4" x14ac:dyDescent="0.3">
      <c r="B101" s="66" t="s">
        <v>40</v>
      </c>
      <c r="C101" s="56" t="s">
        <v>15</v>
      </c>
      <c r="D101" s="57">
        <v>1</v>
      </c>
    </row>
    <row r="102" spans="2:4" x14ac:dyDescent="0.3">
      <c r="B102" s="66" t="s">
        <v>41</v>
      </c>
      <c r="C102" s="56" t="s">
        <v>15</v>
      </c>
      <c r="D102" s="57">
        <v>1</v>
      </c>
    </row>
    <row r="103" spans="2:4" x14ac:dyDescent="0.3">
      <c r="B103" s="82" t="s">
        <v>42</v>
      </c>
      <c r="C103" s="60" t="s">
        <v>15</v>
      </c>
      <c r="D103" s="61">
        <v>1</v>
      </c>
    </row>
    <row r="104" spans="2:4" ht="8.25" customHeight="1" x14ac:dyDescent="0.3">
      <c r="B104" s="27"/>
      <c r="C104" s="28"/>
      <c r="D104" s="29"/>
    </row>
    <row r="105" spans="2:4" x14ac:dyDescent="0.3">
      <c r="B105" s="42" t="s">
        <v>43</v>
      </c>
      <c r="C105" s="43"/>
      <c r="D105" s="43"/>
    </row>
    <row r="106" spans="2:4" x14ac:dyDescent="0.3">
      <c r="B106" s="93" t="s">
        <v>98</v>
      </c>
      <c r="C106" s="94" t="s">
        <v>15</v>
      </c>
      <c r="D106" s="95">
        <v>1</v>
      </c>
    </row>
    <row r="107" spans="2:4" x14ac:dyDescent="0.3">
      <c r="B107" s="87" t="s">
        <v>99</v>
      </c>
      <c r="C107" s="83" t="s">
        <v>15</v>
      </c>
      <c r="D107" s="84">
        <v>1</v>
      </c>
    </row>
    <row r="108" spans="2:4" x14ac:dyDescent="0.3">
      <c r="B108" s="87" t="s">
        <v>71</v>
      </c>
      <c r="C108" s="83">
        <v>8</v>
      </c>
      <c r="D108" s="84" t="s">
        <v>72</v>
      </c>
    </row>
    <row r="109" spans="2:4" x14ac:dyDescent="0.3">
      <c r="B109" s="87" t="s">
        <v>73</v>
      </c>
      <c r="C109" s="83">
        <v>8</v>
      </c>
      <c r="D109" s="84" t="s">
        <v>72</v>
      </c>
    </row>
    <row r="110" spans="2:4" x14ac:dyDescent="0.3">
      <c r="B110" s="96" t="s">
        <v>100</v>
      </c>
      <c r="C110" s="85" t="s">
        <v>15</v>
      </c>
      <c r="D110" s="86">
        <v>1</v>
      </c>
    </row>
  </sheetData>
  <mergeCells count="6">
    <mergeCell ref="D6:D7"/>
    <mergeCell ref="B3:D3"/>
    <mergeCell ref="B4:D4"/>
    <mergeCell ref="B5:D5"/>
    <mergeCell ref="C6:C7"/>
    <mergeCell ref="B6:B7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Dana Vágnerová</dc:creator>
  <cp:lastModifiedBy>Dana Vágnerová</cp:lastModifiedBy>
  <dcterms:created xsi:type="dcterms:W3CDTF">2025-01-25T12:32:59Z</dcterms:created>
  <dcterms:modified xsi:type="dcterms:W3CDTF">2025-04-01T08:14:27Z</dcterms:modified>
</cp:coreProperties>
</file>